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001  Provincia Securitizadora/3. CRI_1701S - F. NOGUEIRA_VERNAZZA/3.7. Relatorio Mensal/2024/07_Julho/"/>
    </mc:Choice>
  </mc:AlternateContent>
  <xr:revisionPtr revIDLastSave="727" documentId="13_ncr:1_{CAE02633-51A5-4909-A3AF-0CB2C8E7FC6C}" xr6:coauthVersionLast="47" xr6:coauthVersionMax="47" xr10:uidLastSave="{396CB0D9-6F6D-49D4-9E6B-B4EB3CFED4C1}"/>
  <bookViews>
    <workbookView xWindow="-108" yWindow="-108" windowWidth="23256" windowHeight="12456" tabRatio="896" xr2:uid="{A66F1450-21F6-48BA-9971-3D0B1035C381}"/>
  </bookViews>
  <sheets>
    <sheet name="Resumo" sheetId="16" r:id="rId1"/>
    <sheet name="Carteira" sheetId="2" r:id="rId2"/>
    <sheet name="Total Recebido de Maio" sheetId="17" r:id="rId3"/>
    <sheet name="Previsto" sheetId="25" r:id="rId4"/>
    <sheet name="Antecipações" sheetId="23" r:id="rId5"/>
    <sheet name="Inadimplência" sheetId="22" r:id="rId6"/>
    <sheet name="Modificações Carteira" sheetId="3" r:id="rId7"/>
    <sheet name="Duration" sheetId="10" r:id="rId8"/>
    <sheet name="Extrato Consolidado" sheetId="4" r:id="rId9"/>
    <sheet name="Conferência" sheetId="5" r:id="rId10"/>
    <sheet name="Fluxo Futuro" sheetId="19" r:id="rId11"/>
    <sheet name="Gráfico" sheetId="24" state="hidden" r:id="rId12"/>
  </sheets>
  <externalReferences>
    <externalReference r:id="rId13"/>
  </externalReferences>
  <definedNames>
    <definedName name="_xlnm._FilterDatabase" localSheetId="1" hidden="1">Carteira!$A$3:$AC$67</definedName>
    <definedName name="_xlnm._FilterDatabase" localSheetId="7" hidden="1">Duration!$B$4:$D$4</definedName>
    <definedName name="_xlnm._FilterDatabase" localSheetId="8" hidden="1">'Extrato Consolidado'!$B$2:$J$129</definedName>
    <definedName name="_xlnm._FilterDatabase" localSheetId="10" hidden="1">'Fluxo Futuro'!$A$2:$AH$4</definedName>
    <definedName name="_xlnm._FilterDatabase" localSheetId="5" hidden="1">Inadimplência!$B$2:$H$56</definedName>
    <definedName name="_xlnm._FilterDatabase" localSheetId="6" hidden="1">'Modificações Carteira'!$B$2:$I$18</definedName>
    <definedName name="_xlnm._FilterDatabase" localSheetId="3" hidden="1">Previsto!$B$2:$Z$4</definedName>
    <definedName name="_xlnm._FilterDatabase" localSheetId="0" hidden="1">Resumo!$C$4:$D$51</definedName>
    <definedName name="_xlnm._FilterDatabase" localSheetId="2" hidden="1">'Total Recebido de Maio'!$B$2:$N$3</definedName>
    <definedName name="ajuste">#REF!</definedName>
    <definedName name="ajustemora" localSheetId="0">#REF!</definedName>
    <definedName name="ajustemora">[1]PARCELAS!$DO$2</definedName>
    <definedName name="database" localSheetId="7">[1]Resumo!$C$5</definedName>
    <definedName name="database" localSheetId="0">Resumo!$D$4</definedName>
    <definedName name="database">#REF!</definedName>
    <definedName name="datarecompra" localSheetId="0">#REF!</definedName>
    <definedName name="datarecompra">#REF!</definedName>
    <definedName name="datarecompraabri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4" l="1"/>
  <c r="C4" i="24" l="1"/>
  <c r="C6" i="24" l="1"/>
  <c r="C5" i="24" l="1"/>
  <c r="C3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K2" authorId="0" shapeId="0" xr:uid="{45AAF239-4CB3-48DC-88F1-3AA76A97C1E8}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Sempre manter a fórmula</t>
        </r>
      </text>
    </comment>
  </commentList>
</comments>
</file>

<file path=xl/sharedStrings.xml><?xml version="1.0" encoding="utf-8"?>
<sst xmlns="http://schemas.openxmlformats.org/spreadsheetml/2006/main" count="1513" uniqueCount="628">
  <si>
    <t xml:space="preserve"> </t>
  </si>
  <si>
    <t>Cia. Província de Securitização</t>
  </si>
  <si>
    <t>Data de Referência</t>
  </si>
  <si>
    <t>ID da Carteira</t>
  </si>
  <si>
    <t>CRI_1701S-F.NOGUEIRA_VERNAZZA</t>
  </si>
  <si>
    <t xml:space="preserve">Número de Contratos Ativos </t>
  </si>
  <si>
    <t>Total Esperado a Receber no Mês</t>
  </si>
  <si>
    <t>Valores Recebidos no Mês</t>
  </si>
  <si>
    <t>Total Geral Recebido no Mês</t>
  </si>
  <si>
    <t>Total das Parcelas do Próprio Mês</t>
  </si>
  <si>
    <t>Total das Parcelas Antecipadas</t>
  </si>
  <si>
    <t>Total das Parcelas Inadimplentes</t>
  </si>
  <si>
    <t xml:space="preserve">          * Principal das Parcelas Inadimplentes</t>
  </si>
  <si>
    <t xml:space="preserve">          * Encargos das Parcelas Inadimplentes</t>
  </si>
  <si>
    <t>Total Recebido no Mês sem Seguro</t>
  </si>
  <si>
    <t>Total de Seguro Recebido no Mês</t>
  </si>
  <si>
    <t>Saldos da Carteira</t>
  </si>
  <si>
    <t>Saldo devedor da Carteira Adimplente - Mês Anterior</t>
  </si>
  <si>
    <t>Saldo devedor da Carteira Inadimplente - Mês Anterior</t>
  </si>
  <si>
    <t>Saldo devedor da Carteira Adimplente - Mês Atual</t>
  </si>
  <si>
    <t>Saldo devedor da Carteira Inadimplente - Mês Atual</t>
  </si>
  <si>
    <t>Saldo Devedor Total da Carteira - Mês Atual</t>
  </si>
  <si>
    <t>Saldo Inadimplência Mês</t>
  </si>
  <si>
    <t>Saldo Inadimplência Geral</t>
  </si>
  <si>
    <t>Vencidos</t>
  </si>
  <si>
    <t>Vencidos e Não Pagos Até 30 Dias</t>
  </si>
  <si>
    <t>Vencidos e Não Pagos De 31 A 60 Dias</t>
  </si>
  <si>
    <t>Vencidos e Não Pagos De 61 A 90 Dias</t>
  </si>
  <si>
    <t>Vencidos e Não Pagos De 91 A 120 Dias</t>
  </si>
  <si>
    <t>Vencidos e Não Pagos De 121 A 150 Dias</t>
  </si>
  <si>
    <t>Vencidos e Não Pagos De 151 A 180 Dias</t>
  </si>
  <si>
    <t>Vencidos e Não Pagos Acima De 180 Dias</t>
  </si>
  <si>
    <t>Antecipações</t>
  </si>
  <si>
    <t>Pagos Antecipadamente Até 30 Dias</t>
  </si>
  <si>
    <t>De 1 a 30 dias</t>
  </si>
  <si>
    <t>Pagos Antecipadamente De 31 A 60 Dias</t>
  </si>
  <si>
    <t>De 31 a 60 dias</t>
  </si>
  <si>
    <t>Pagos Antecipadamente De 61 A 90 Dias</t>
  </si>
  <si>
    <t>De 61 a 90 dias</t>
  </si>
  <si>
    <t>Pagos Antecipadamente De 91 A 120 Dias</t>
  </si>
  <si>
    <t>De 91 a 120 dias</t>
  </si>
  <si>
    <t>Pagos Antecipadamente De 121 A 150 Dias</t>
  </si>
  <si>
    <t>De 121 a 150 dias</t>
  </si>
  <si>
    <t>Pagos Antecipadamente De 151 A 180 Dias</t>
  </si>
  <si>
    <t>De 151 a 180 dias</t>
  </si>
  <si>
    <t>Pagos Antecipadamente Acima De 180 Dias</t>
  </si>
  <si>
    <t>Acima de 180 dias</t>
  </si>
  <si>
    <t>Fluxo Futuro</t>
  </si>
  <si>
    <t>Créditos Vinculados Até 30 Dias</t>
  </si>
  <si>
    <t>Créditos Vinculados De 31 A 60 Dias</t>
  </si>
  <si>
    <t>Créditos Vinculados Ds 61 A 90 Dias</t>
  </si>
  <si>
    <t>Créditos Vinculados De 91 A 120 Dias</t>
  </si>
  <si>
    <t>Créditos Vinculados De 121 A 150 Dias</t>
  </si>
  <si>
    <t>Créditos Vinculados De 151 A 180 Dias</t>
  </si>
  <si>
    <t>Créditos Vinculados Acima De 180 Dias</t>
  </si>
  <si>
    <t>Concentração de Devedores</t>
  </si>
  <si>
    <t>Devedor (&gt;= 20%) Nome 1</t>
  </si>
  <si>
    <t>Devedor (&gt;= 20%) CPF/CNPJ 1</t>
  </si>
  <si>
    <t>Devedor (&gt;= 20%) Saldo 1</t>
  </si>
  <si>
    <t>Devedor (&gt;= 20%) Nome 2</t>
  </si>
  <si>
    <t>Devedor (&gt;= 20%) CPF/CNPJ 2</t>
  </si>
  <si>
    <t>Devedor (&gt;= 20%) Saldo 2</t>
  </si>
  <si>
    <t>Devedor (&gt;= 20%) Nome 3</t>
  </si>
  <si>
    <t>Devedor (&gt;= 20%) CPF/CNPJ 3</t>
  </si>
  <si>
    <t>Devedor (&gt;= 20%) Saldo 3</t>
  </si>
  <si>
    <t>Gerencial</t>
  </si>
  <si>
    <t>LTV</t>
  </si>
  <si>
    <t>Duration Carteira (Anos)</t>
  </si>
  <si>
    <t>Duration Carteira (Meses)</t>
  </si>
  <si>
    <t>Dados do Contrato</t>
  </si>
  <si>
    <t>Recebimentos no Mês</t>
  </si>
  <si>
    <t>Inadimplência</t>
  </si>
  <si>
    <t>Torre</t>
  </si>
  <si>
    <t>Apartamento</t>
  </si>
  <si>
    <t>Box</t>
  </si>
  <si>
    <t>Nome</t>
  </si>
  <si>
    <t>Data do Contrato</t>
  </si>
  <si>
    <t>Valor Original
do Contrato</t>
  </si>
  <si>
    <t>Valor
 de
Avaliação</t>
  </si>
  <si>
    <t>Status</t>
  </si>
  <si>
    <t>Esperado
do
Mês</t>
  </si>
  <si>
    <t>Recebido 
do
Mês</t>
  </si>
  <si>
    <t>Recebido
de
Seguros</t>
  </si>
  <si>
    <t>Recebido
de
Antecipação</t>
  </si>
  <si>
    <t>Recebido
de Inadimplência</t>
  </si>
  <si>
    <t>Recebido
de
Juros e Mora</t>
  </si>
  <si>
    <t>Total Recebido
no Mês
sem Seguro</t>
  </si>
  <si>
    <t>Total Geral
Recebido</t>
  </si>
  <si>
    <t>Quantidade de
Parcelas
em Atraso</t>
  </si>
  <si>
    <t>Quantidade de
Dias
em Atraso</t>
  </si>
  <si>
    <t>Total das Parcelas Vencidas
Sem Encargos</t>
  </si>
  <si>
    <t>Total das Parcelas Vencidas
Com Encargos</t>
  </si>
  <si>
    <t>Valor da
Inadimplência
do Mês</t>
  </si>
  <si>
    <t>Inadimplência
do Mês
Percentual</t>
  </si>
  <si>
    <t>Parcelas
Vincendas</t>
  </si>
  <si>
    <t>Total a Pagar
Sem Encargos</t>
  </si>
  <si>
    <t>Total  a Pagar
Com Encargos</t>
  </si>
  <si>
    <t>Concentração
de Devedores
(&gt;= 20%)</t>
  </si>
  <si>
    <t>-</t>
  </si>
  <si>
    <t>U903</t>
  </si>
  <si>
    <t>LUIZ GUILHERME TINOCO PICANCO CARVALHO</t>
  </si>
  <si>
    <t>Ativo</t>
  </si>
  <si>
    <t>U307</t>
  </si>
  <si>
    <t>SANZIO CORREA PEIXOTO</t>
  </si>
  <si>
    <t>U405</t>
  </si>
  <si>
    <t>JUSSARA LEMOS VIANA GIL MAIA</t>
  </si>
  <si>
    <t>U609</t>
  </si>
  <si>
    <t>DIRAN OLIVEIRA SANTOS FILHO</t>
  </si>
  <si>
    <t>U204</t>
  </si>
  <si>
    <t>MARIA MADALENA SILVA PIMENTA</t>
  </si>
  <si>
    <t>U504</t>
  </si>
  <si>
    <t>JANAINA DANTAS DE OLIVEIRA</t>
  </si>
  <si>
    <t>U404</t>
  </si>
  <si>
    <t>VALDERICO LUIZ DOS REIS JUNIOR</t>
  </si>
  <si>
    <t>U904</t>
  </si>
  <si>
    <t>ANDRE CAMPOS DE LAVOR</t>
  </si>
  <si>
    <t>U905</t>
  </si>
  <si>
    <t>U805</t>
  </si>
  <si>
    <t>HERMANO FAHNING FERREIRA MAGNO</t>
  </si>
  <si>
    <t>U502</t>
  </si>
  <si>
    <t>ORLANDO DE OLIVEIRA JUNIOR</t>
  </si>
  <si>
    <t>U1002</t>
  </si>
  <si>
    <t>PEDRO CARNEIRO JUNIOR</t>
  </si>
  <si>
    <t>U605</t>
  </si>
  <si>
    <t>FABIO NEWTON RENE NASCIMENTO SILVA</t>
  </si>
  <si>
    <t>U1102</t>
  </si>
  <si>
    <t>P GOMES CARNEIRO JUNIOR</t>
  </si>
  <si>
    <t>U705</t>
  </si>
  <si>
    <t>MEDRIM SERVICOS MEDICOS EIRELI</t>
  </si>
  <si>
    <t>U1005</t>
  </si>
  <si>
    <t>JOAO CARLOS MEDEIROS</t>
  </si>
  <si>
    <t>U1007</t>
  </si>
  <si>
    <t>LUCILIA FARIA DE GOIS</t>
  </si>
  <si>
    <t>U106</t>
  </si>
  <si>
    <t>U806</t>
  </si>
  <si>
    <t>U304</t>
  </si>
  <si>
    <t>CLEMILSON LIMA RIBEIRO</t>
  </si>
  <si>
    <t>U103</t>
  </si>
  <si>
    <t>NELSON KRUSCHEWSKY COSTA SOUZA</t>
  </si>
  <si>
    <t>U706</t>
  </si>
  <si>
    <t>RIVAS QUEIROZ DE SOUZA JUNIOR</t>
  </si>
  <si>
    <t>U707</t>
  </si>
  <si>
    <t>U807</t>
  </si>
  <si>
    <t>ELIENOI SANTOS BATISTA</t>
  </si>
  <si>
    <t>U207</t>
  </si>
  <si>
    <t>JOSE CARLOS MORAES TRINDADE</t>
  </si>
  <si>
    <t>U1103</t>
  </si>
  <si>
    <t>DREANI BARRETO DA HORA LUNA</t>
  </si>
  <si>
    <t>U1003</t>
  </si>
  <si>
    <t>YASMINE BARRETO LUNA MESQUITA</t>
  </si>
  <si>
    <t>U406</t>
  </si>
  <si>
    <t>JARLEY OLIVEIRA GOMES</t>
  </si>
  <si>
    <t>U508</t>
  </si>
  <si>
    <t>VERONICA DE JESUS MARQUES</t>
  </si>
  <si>
    <t>U206</t>
  </si>
  <si>
    <t>RALPH RODRIGUES NOGUEIRA</t>
  </si>
  <si>
    <t>U608</t>
  </si>
  <si>
    <t>JAMILLY SILVA SANTOS RAMOS</t>
  </si>
  <si>
    <t>U209</t>
  </si>
  <si>
    <t>MOZART ARAGAO LEITE</t>
  </si>
  <si>
    <t>U208</t>
  </si>
  <si>
    <t>SIMONE PEREIRA AZEVEDO</t>
  </si>
  <si>
    <t>U506</t>
  </si>
  <si>
    <t>REGILAN MEIRA SILVA</t>
  </si>
  <si>
    <t>U1006</t>
  </si>
  <si>
    <t>JEFERSON ROCHA PIRES</t>
  </si>
  <si>
    <t>U305</t>
  </si>
  <si>
    <t>JAMILLY COSTA DE MENEZES</t>
  </si>
  <si>
    <t>U606</t>
  </si>
  <si>
    <t>AMALIA APARECIDA DOS SANTOS SOUZA</t>
  </si>
  <si>
    <t>U1106</t>
  </si>
  <si>
    <t>VALTER LUIS DE OLIVEIRA MORAES</t>
  </si>
  <si>
    <t>U901</t>
  </si>
  <si>
    <t>VALIOS GESTAO IMOBILIARIA LTDA</t>
  </si>
  <si>
    <t>U709</t>
  </si>
  <si>
    <t>JADSON MENEZES BORGES</t>
  </si>
  <si>
    <t>U402</t>
  </si>
  <si>
    <t>ANDRE JOSE OLIVEIRA SOUZA</t>
  </si>
  <si>
    <t>U309</t>
  </si>
  <si>
    <t>FERRARI VIDROS COMERCIO E SERVICOS LTDA</t>
  </si>
  <si>
    <t>U401</t>
  </si>
  <si>
    <t>MARLUCIA DAMACENA SANTOS</t>
  </si>
  <si>
    <t>U908</t>
  </si>
  <si>
    <t>LUCAS SANTOS FERREIRA</t>
  </si>
  <si>
    <t>U102</t>
  </si>
  <si>
    <t>MARIZETE POLVORA COSTA</t>
  </si>
  <si>
    <t>U509</t>
  </si>
  <si>
    <t>EVA RENATA CARDOSO BRANDAO</t>
  </si>
  <si>
    <t>U301</t>
  </si>
  <si>
    <t>UELISSON DAVID DO AMPARO SOUZA</t>
  </si>
  <si>
    <t>U601</t>
  </si>
  <si>
    <t>THIAGO CORREIA VIEIRA</t>
  </si>
  <si>
    <t>U809</t>
  </si>
  <si>
    <t>EDUARDO GONZAGA JUNIOR</t>
  </si>
  <si>
    <t>U409</t>
  </si>
  <si>
    <t>ALINE CRUZ DE SOUZA</t>
  </si>
  <si>
    <t>U205</t>
  </si>
  <si>
    <t>EDUARDO DELCIDES BERNARDES</t>
  </si>
  <si>
    <t>U1108</t>
  </si>
  <si>
    <t>BRUNO OLIVEIRA SOARES</t>
  </si>
  <si>
    <t>U308</t>
  </si>
  <si>
    <t>EDUARDA CARINE COSTA SANTOS</t>
  </si>
  <si>
    <t>U909</t>
  </si>
  <si>
    <t>URBANO CAVALCANTE DA SILVA FILHO</t>
  </si>
  <si>
    <t>U201</t>
  </si>
  <si>
    <t>TADEU NOGUEIRA COSTA DE ANDRADE</t>
  </si>
  <si>
    <t>U1104</t>
  </si>
  <si>
    <t>ELLEVEN COMERCIO DE IMOVEIS E GESTAO EMPRESARIAL EIRELI</t>
  </si>
  <si>
    <t>Quitada antes da operação</t>
  </si>
  <si>
    <t>U202</t>
  </si>
  <si>
    <t>U501</t>
  </si>
  <si>
    <t>U303</t>
  </si>
  <si>
    <t>DIEGO FONTES CARVALHO DE SOUZA</t>
  </si>
  <si>
    <t>Vencimento</t>
  </si>
  <si>
    <t>Pagamento</t>
  </si>
  <si>
    <t>Valor Pago</t>
  </si>
  <si>
    <t>Quantidade
de Dias</t>
  </si>
  <si>
    <t>Faixa de Antecipação</t>
  </si>
  <si>
    <t>Valores Antecipados</t>
  </si>
  <si>
    <t>Antecipados Até 30 Dias</t>
  </si>
  <si>
    <t>Antecipados De 31 A 60 Dias</t>
  </si>
  <si>
    <t>Antecipados De 61 A 90 Dias</t>
  </si>
  <si>
    <t>Antecipados De 91 A 120 Dias</t>
  </si>
  <si>
    <t>Antecipados De 121 A 150 Dias</t>
  </si>
  <si>
    <t>Antecipados De 151 A 180 Dias</t>
  </si>
  <si>
    <t>Antecipados Acima De 180 Dias</t>
  </si>
  <si>
    <t xml:space="preserve">Total Geral </t>
  </si>
  <si>
    <t>Valor no
Vencimento</t>
  </si>
  <si>
    <t>Valor da
Data Referência</t>
  </si>
  <si>
    <t>Faixa de Atraso</t>
  </si>
  <si>
    <t>Valores em Atraso</t>
  </si>
  <si>
    <t>Vencidos E Não Pagos Até 30 Dias</t>
  </si>
  <si>
    <t>Vencidos E Não Pagos De 31 A 60 Dias</t>
  </si>
  <si>
    <t>Vencidos E Não Pagos Ds 61 A 90 Dias</t>
  </si>
  <si>
    <t>Vencidos E Não Pagos De 91 A 120 Dias</t>
  </si>
  <si>
    <t>Vencidos E Não Pagos De 121 A 150 Dias</t>
  </si>
  <si>
    <t>Vencidos E Não Pagos De 151 A 180 Dias</t>
  </si>
  <si>
    <t>Vencidos E Não Pagos Acima De 180 Dias</t>
  </si>
  <si>
    <t>Alienação</t>
  </si>
  <si>
    <t>Histórico</t>
  </si>
  <si>
    <t>Data da
Modificação</t>
  </si>
  <si>
    <t>Data do contrato</t>
  </si>
  <si>
    <t>Tipo da
Modificação</t>
  </si>
  <si>
    <t>Valor da
Modificação</t>
  </si>
  <si>
    <t>Justificativa da Modificação</t>
  </si>
  <si>
    <t>Retrocessão</t>
  </si>
  <si>
    <t>Substituição</t>
  </si>
  <si>
    <t>Recompra</t>
  </si>
  <si>
    <t>Unidade Vendida</t>
  </si>
  <si>
    <t>Desconto Parcela</t>
  </si>
  <si>
    <t>Cliente</t>
  </si>
  <si>
    <t>Valor Original</t>
  </si>
  <si>
    <t>Valor no 
Vencimento</t>
  </si>
  <si>
    <t>Data do 
Recebimento</t>
  </si>
  <si>
    <t>Valor no 
Recebimento</t>
  </si>
  <si>
    <t>Mora</t>
  </si>
  <si>
    <t>Multa</t>
  </si>
  <si>
    <t>Seguro</t>
  </si>
  <si>
    <t>Total Recebido</t>
  </si>
  <si>
    <t>Arrecadação</t>
  </si>
  <si>
    <t>Data</t>
  </si>
  <si>
    <t>Lançamento</t>
  </si>
  <si>
    <t>Agência</t>
  </si>
  <si>
    <t>Conta</t>
  </si>
  <si>
    <t>Débito / Crédito</t>
  </si>
  <si>
    <t>Saldo</t>
  </si>
  <si>
    <t>Tipo</t>
  </si>
  <si>
    <t>Descrição</t>
  </si>
  <si>
    <t>Teste conta operação.</t>
  </si>
  <si>
    <t>10/11  </t>
  </si>
  <si>
    <t>MOV TIT COB DISP 10/11S</t>
  </si>
  <si>
    <t>18400-5</t>
  </si>
  <si>
    <t>Teste conta operação Ted.</t>
  </si>
  <si>
    <t>11/11  </t>
  </si>
  <si>
    <t>SISPAG CIA PROV SECURIT</t>
  </si>
  <si>
    <t>Nov.22</t>
  </si>
  <si>
    <t>02/12  </t>
  </si>
  <si>
    <t>TED 104.3203.F N C E I L</t>
  </si>
  <si>
    <t>R$ 1.428,97  - Valor para devolução - Unidade 505 não cedida</t>
  </si>
  <si>
    <t>Repasse CCB</t>
  </si>
  <si>
    <t>22/12  </t>
  </si>
  <si>
    <t>Dez.22</t>
  </si>
  <si>
    <t>03/01  </t>
  </si>
  <si>
    <t>04/01  </t>
  </si>
  <si>
    <t>Jan.23</t>
  </si>
  <si>
    <t>09/01  </t>
  </si>
  <si>
    <t>Arrecadação Jan.23</t>
  </si>
  <si>
    <t>Repasse recebimento</t>
  </si>
  <si>
    <t>10/01  </t>
  </si>
  <si>
    <t>MOV TIT COB DISP 10/01S</t>
  </si>
  <si>
    <t>11/01  </t>
  </si>
  <si>
    <t>MOV TIT COB DISP 11/01S</t>
  </si>
  <si>
    <t>13/01  </t>
  </si>
  <si>
    <t>MOV TIT COB DISP 13/01S</t>
  </si>
  <si>
    <t>17/01  </t>
  </si>
  <si>
    <t>MOV TIT COB DISP 17/01S</t>
  </si>
  <si>
    <t>18/01  </t>
  </si>
  <si>
    <t>PIX TRANSF F NOGUE18/01</t>
  </si>
  <si>
    <t>R$ 7.310,09 - Valor para devolução/Análise - Diferença correspondente a correção e encargos monetária tranferida para a conta operação</t>
  </si>
  <si>
    <t>MOV TIT COB DISP 18/01S</t>
  </si>
  <si>
    <t>20/01  </t>
  </si>
  <si>
    <t>MOV TIT COB DISP 20/01S</t>
  </si>
  <si>
    <t>23/01  </t>
  </si>
  <si>
    <t>MOV TIT COB DISP 23/01S</t>
  </si>
  <si>
    <t>24/01  </t>
  </si>
  <si>
    <t>MOV TIT COB DISP 24/01S</t>
  </si>
  <si>
    <t>26/01  </t>
  </si>
  <si>
    <t>MOV TIT COB DISP 25/01S</t>
  </si>
  <si>
    <t>MOV TIT COB DISP 26/01S</t>
  </si>
  <si>
    <t>27/01  </t>
  </si>
  <si>
    <t>MOV TIT COB DISP 27/01S</t>
  </si>
  <si>
    <t>31/01  </t>
  </si>
  <si>
    <t>MOV TIT COB DISP 31/01S</t>
  </si>
  <si>
    <t>02/02  </t>
  </si>
  <si>
    <t>MOV TIT COB DISP 02/02S</t>
  </si>
  <si>
    <t>Arrecadação Fev.23</t>
  </si>
  <si>
    <t>03/02  </t>
  </si>
  <si>
    <t>MOV TIT COB DISP 03/02S</t>
  </si>
  <si>
    <t>07/02  </t>
  </si>
  <si>
    <t>MOV TIT COB DISP 07/02S</t>
  </si>
  <si>
    <t>08/02  </t>
  </si>
  <si>
    <t>MOV TIT COB DISP 08/02S</t>
  </si>
  <si>
    <t>10/02  </t>
  </si>
  <si>
    <t>MOV TIT COB DISP 10/02S</t>
  </si>
  <si>
    <t>13/02  </t>
  </si>
  <si>
    <t>MOV TIT COB DISP 13/02S</t>
  </si>
  <si>
    <t>15/02  </t>
  </si>
  <si>
    <t>MOV TIT COB DISP 15/02S</t>
  </si>
  <si>
    <t>16/02  </t>
  </si>
  <si>
    <t>MOV TIT COB DISP 16/02S</t>
  </si>
  <si>
    <t>22/02  </t>
  </si>
  <si>
    <t>MOV TIT COB DISP 22/02S</t>
  </si>
  <si>
    <t>23/02  </t>
  </si>
  <si>
    <t>MOV TIT COB DISP 23/02S</t>
  </si>
  <si>
    <t>24/02  </t>
  </si>
  <si>
    <t>MOV TIT COB DISP 24/02S</t>
  </si>
  <si>
    <t>28/02  </t>
  </si>
  <si>
    <t>MOV TIT COB DISP 28/02S</t>
  </si>
  <si>
    <t>01/03  </t>
  </si>
  <si>
    <t>MOV TIT COB DISP 01/03S</t>
  </si>
  <si>
    <t>Fechamento</t>
  </si>
  <si>
    <t>Esperado</t>
  </si>
  <si>
    <t>Recebido do Mês</t>
  </si>
  <si>
    <t>Recebido no Mês de Antecipação</t>
  </si>
  <si>
    <t>Recebido no Mês de Inadimplência</t>
  </si>
  <si>
    <t>Recebido no Mês de Juros e Mora</t>
  </si>
  <si>
    <t>Inadimplência do Mês</t>
  </si>
  <si>
    <t>% Inadimplência do Mês</t>
  </si>
  <si>
    <t>Total do Extrato</t>
  </si>
  <si>
    <t>Diferença</t>
  </si>
  <si>
    <t>Observação</t>
  </si>
  <si>
    <t>Extrato Conciliado - Valor de de R$ 1.428,93 correspondente a unidade 505 - Unidade não vinculada a operação - realizar devolução.</t>
  </si>
  <si>
    <t>Extrato Conciliado - Valor de de R$ 7.310,10 relativo a diferença do valor de vencimento e valor corrigido tranferido para a conta operação indevidamente</t>
  </si>
  <si>
    <t>Total Geral</t>
  </si>
  <si>
    <t>Totais</t>
  </si>
  <si>
    <t>Fluxo a Vencer</t>
  </si>
  <si>
    <t>Fluxo a Vencer até 30 dias</t>
  </si>
  <si>
    <t>Fluxo a Vencer de 31 a 60 dias</t>
  </si>
  <si>
    <t>Fluxo a Vencer de 61 a 90 dias</t>
  </si>
  <si>
    <t>Fluxo a Vencer de 91 a 120 dias</t>
  </si>
  <si>
    <t>Fluxo a Vencer de 121 a 150 dias</t>
  </si>
  <si>
    <t>Fluxo a Vencer de 151 a 180 dias</t>
  </si>
  <si>
    <t>Fluxo a Vencer acima De 180 Dias</t>
  </si>
  <si>
    <t>Esperado no mês</t>
  </si>
  <si>
    <t>Total Recebido no mês</t>
  </si>
  <si>
    <t>Recebido do Próprio Mês</t>
  </si>
  <si>
    <t>Recebido de Antecipações</t>
  </si>
  <si>
    <t>Recebido com Atraso</t>
  </si>
  <si>
    <t>Outros</t>
  </si>
  <si>
    <t>Fev.23</t>
  </si>
  <si>
    <t>03/03  </t>
  </si>
  <si>
    <t>06/03  </t>
  </si>
  <si>
    <t>07/03  </t>
  </si>
  <si>
    <t>08/03  </t>
  </si>
  <si>
    <t>10/03  </t>
  </si>
  <si>
    <t>13/03  </t>
  </si>
  <si>
    <t>14/03  </t>
  </si>
  <si>
    <t>15/03  </t>
  </si>
  <si>
    <t>16/03  </t>
  </si>
  <si>
    <t>17/03  </t>
  </si>
  <si>
    <t>20/03  </t>
  </si>
  <si>
    <t>21/03  </t>
  </si>
  <si>
    <t>22/03  </t>
  </si>
  <si>
    <t>23/03  </t>
  </si>
  <si>
    <t>28/03  </t>
  </si>
  <si>
    <t>29/03  </t>
  </si>
  <si>
    <t>31/03  </t>
  </si>
  <si>
    <t>MOV TIT COB DISP 03/03S</t>
  </si>
  <si>
    <t>MOV TIT COB DISP 06/03S</t>
  </si>
  <si>
    <t>MOV TIT COB DISP 07/03S</t>
  </si>
  <si>
    <t>MOV TIT COB DISP 08/03S</t>
  </si>
  <si>
    <t>MOV TIT COB DISP 10/03S</t>
  </si>
  <si>
    <t>MOV TIT COB DISP 13/03S</t>
  </si>
  <si>
    <t>MOV TIT COB DISP 14/03S</t>
  </si>
  <si>
    <t>MOV TIT COB DISP 15/03S</t>
  </si>
  <si>
    <t>MOV TIT COB DISP 16/03S</t>
  </si>
  <si>
    <t>MOV TIT COB DISP 17/03S</t>
  </si>
  <si>
    <t>MOV TIT COB DISP 20/03S</t>
  </si>
  <si>
    <t>MOV TIT COB DISP 21/03S</t>
  </si>
  <si>
    <t>MOV TIT COB DISP 22/03S</t>
  </si>
  <si>
    <t>MOV TIT COB DISP 23/03S</t>
  </si>
  <si>
    <t>MOV TIT COB DISP 28/03S</t>
  </si>
  <si>
    <t>MOV TIT COB DISP 29/03S</t>
  </si>
  <si>
    <t>MOV TIT COB DISP 31/03S</t>
  </si>
  <si>
    <t>Arrecadação Mar.23</t>
  </si>
  <si>
    <t>05/04  </t>
  </si>
  <si>
    <t>06/04  </t>
  </si>
  <si>
    <t>11/04  </t>
  </si>
  <si>
    <t>18/04  </t>
  </si>
  <si>
    <t>24/04  </t>
  </si>
  <si>
    <t>26/04  </t>
  </si>
  <si>
    <t>27/04  </t>
  </si>
  <si>
    <t>Mar.23</t>
  </si>
  <si>
    <t>MOV TIT COB DISP 05/04S</t>
  </si>
  <si>
    <t>MOV TIT COB DISP 06/04S</t>
  </si>
  <si>
    <t>MOV TIT COB DISP 11/04S</t>
  </si>
  <si>
    <t>MOV TIT COB DISP 18/04S</t>
  </si>
  <si>
    <t>MOV TIT COB DISP 24/04S</t>
  </si>
  <si>
    <t>MOV TIT COB DISP 26/04S</t>
  </si>
  <si>
    <t>MOV TIT COB DISP 27/04S</t>
  </si>
  <si>
    <t>Arrecadação Abril.23</t>
  </si>
  <si>
    <t>XX</t>
  </si>
  <si>
    <t>Nova Venda</t>
  </si>
  <si>
    <t>Nova Venda-U107-MORGIANE SANTOS SILVA</t>
  </si>
  <si>
    <t>Nova Venda-U108-THAIANE ALMEIDA MOREIRA</t>
  </si>
  <si>
    <t>Abr.23</t>
  </si>
  <si>
    <t>MOV TIT COB DISP 03/05S</t>
  </si>
  <si>
    <t>MOV TIT COB DISP 04/05S</t>
  </si>
  <si>
    <t>MOV TIT COB DISP 08/05S</t>
  </si>
  <si>
    <t>MOV TIT COB DISP 22/05S</t>
  </si>
  <si>
    <t>MOV TIT COB DISP 23/05S</t>
  </si>
  <si>
    <t>MOV TIT COB DISP 26/05S</t>
  </si>
  <si>
    <t>PIX TRANSF F NOGUE29/05</t>
  </si>
  <si>
    <t>MOV TIT COB DISP 30/05S</t>
  </si>
  <si>
    <t>03/05  </t>
  </si>
  <si>
    <t>04/05  </t>
  </si>
  <si>
    <t>08/05  </t>
  </si>
  <si>
    <t>22/05  </t>
  </si>
  <si>
    <t>23/05  </t>
  </si>
  <si>
    <t>26/05  </t>
  </si>
  <si>
    <t>29/05  </t>
  </si>
  <si>
    <t>30/05  </t>
  </si>
  <si>
    <t>Repasse recomposição Garantia</t>
  </si>
  <si>
    <t>Arrecadação Maio.23</t>
  </si>
  <si>
    <t>Distrato-U907-AUGUSTO CESAR PORTO RIBEIRO</t>
  </si>
  <si>
    <t>Unidade Distratada</t>
  </si>
  <si>
    <t>Distrato-U1105-MARGARETH PUENTES ALVES</t>
  </si>
  <si>
    <t>Distrato-U507-BRUNA ROSSI ADAMI DE SA</t>
  </si>
  <si>
    <t>06/06  </t>
  </si>
  <si>
    <t>09/06  </t>
  </si>
  <si>
    <t>23/06  </t>
  </si>
  <si>
    <t>26/06  </t>
  </si>
  <si>
    <t>29/06  </t>
  </si>
  <si>
    <t>30/06  </t>
  </si>
  <si>
    <t>PIX TRANSF F NOGUE06/06</t>
  </si>
  <si>
    <t>MOV TIT COB DISP 06/06S</t>
  </si>
  <si>
    <t>MOV TIT COB DISP 09/06S</t>
  </si>
  <si>
    <t>MOV TIT COB DISP 23/06S</t>
  </si>
  <si>
    <t>PIX TRANSF F NOGUE26/06</t>
  </si>
  <si>
    <t>MOV TIT COB DISP 29/06S</t>
  </si>
  <si>
    <t>MOV TIT COB DISP 30/06S</t>
  </si>
  <si>
    <t>Arrecadação Junho.23</t>
  </si>
  <si>
    <t>Dias de
Atraso</t>
  </si>
  <si>
    <t>06/07/2023</t>
  </si>
  <si>
    <t>11/07/2023</t>
  </si>
  <si>
    <t>13/07/2023</t>
  </si>
  <si>
    <t>25/07/2023</t>
  </si>
  <si>
    <t>28/07/2023</t>
  </si>
  <si>
    <t>01/08/2023</t>
  </si>
  <si>
    <t>MOV TIT COB DISP  06/07S</t>
  </si>
  <si>
    <t>MOV TIT COB DISP  11/07S</t>
  </si>
  <si>
    <t>MOV TIT COB DISP  13/07S</t>
  </si>
  <si>
    <t>MOV TIT COB DISP  25/07S</t>
  </si>
  <si>
    <t>MOV TIT COB DISP  28/07S</t>
  </si>
  <si>
    <t>MOV TIT COB DISP  01/08S</t>
  </si>
  <si>
    <t>Arrecadação Julho.23</t>
  </si>
  <si>
    <t>Carteira</t>
  </si>
  <si>
    <t>Unid.</t>
  </si>
  <si>
    <t>Vencto.</t>
  </si>
  <si>
    <t>Vlr.Orig.</t>
  </si>
  <si>
    <t>Nro.</t>
  </si>
  <si>
    <t>T.Par.</t>
  </si>
  <si>
    <t>Vlr.Vcto</t>
  </si>
  <si>
    <t>Vlr.Dt.Ref.</t>
  </si>
  <si>
    <t>Vencido</t>
  </si>
  <si>
    <t>Dt.Receb.</t>
  </si>
  <si>
    <t>Vlr.Receb</t>
  </si>
  <si>
    <t>Correção</t>
  </si>
  <si>
    <t>TCA</t>
  </si>
  <si>
    <t>TxCob</t>
  </si>
  <si>
    <t>Tot.Rec.</t>
  </si>
  <si>
    <t>Sald.Dev.</t>
  </si>
  <si>
    <t>Cobran.</t>
  </si>
  <si>
    <t>Código</t>
  </si>
  <si>
    <t>005 - RESIDENCIAL VERNAZZA</t>
  </si>
  <si>
    <t>Mensal</t>
  </si>
  <si>
    <t>Chave</t>
  </si>
  <si>
    <t>Distrato-U701-RAFAEL SAIUKILER LACERDA</t>
  </si>
  <si>
    <t>07/08  </t>
  </si>
  <si>
    <t>15/08  </t>
  </si>
  <si>
    <t>29/08  </t>
  </si>
  <si>
    <t>31/08  </t>
  </si>
  <si>
    <t>MOV TIT COB DISP 07/08S</t>
  </si>
  <si>
    <t>MOV TIT COB DISP 15/08S</t>
  </si>
  <si>
    <t>PIX TRANSF F NOGUE29/08</t>
  </si>
  <si>
    <t>MOV TIT COB DISP 31/08S</t>
  </si>
  <si>
    <t>Arrecadação Agosto.23</t>
  </si>
  <si>
    <t>U1009</t>
  </si>
  <si>
    <t>LEONCIO PINHEIRO PEREIRA</t>
  </si>
  <si>
    <t>Nova Venda-U1009-LEONCIO PINHEIRO PEREIRA</t>
  </si>
  <si>
    <t>06/09  </t>
  </si>
  <si>
    <t>28/09  </t>
  </si>
  <si>
    <t>02/10  </t>
  </si>
  <si>
    <t>MOV TIT COB DISP 06/09S</t>
  </si>
  <si>
    <t>MOV TIT COB DISP 28/09S</t>
  </si>
  <si>
    <t>MOV TIT COB DISP 02/10S</t>
  </si>
  <si>
    <t>Arrecadação Setembro.23</t>
  </si>
  <si>
    <t>U907</t>
  </si>
  <si>
    <t>LEONARDO DA SILVA HEREDA BIRON</t>
  </si>
  <si>
    <t>Quitada</t>
  </si>
  <si>
    <t>Nova Venda-U907-LEONARDO DA SILVA HEREDA BIRON</t>
  </si>
  <si>
    <t>Arrecadação Outubro.23</t>
  </si>
  <si>
    <t>06/11  </t>
  </si>
  <si>
    <t>07/11  </t>
  </si>
  <si>
    <t>14/11  </t>
  </si>
  <si>
    <t>29/11  </t>
  </si>
  <si>
    <t>30/11  </t>
  </si>
  <si>
    <t>01/12  </t>
  </si>
  <si>
    <t>MOV TIT COB DISP 06/11S</t>
  </si>
  <si>
    <t>MOV TIT COB DISP 07/11S</t>
  </si>
  <si>
    <t>TED 104.3203.EMPREENDIME</t>
  </si>
  <si>
    <t>MOV TIT COB DISP 29/11S</t>
  </si>
  <si>
    <t>MOV TIT COB DISP 30/11S</t>
  </si>
  <si>
    <t>MOV TIT COB DISP 01/12S</t>
  </si>
  <si>
    <t>Arrecadação Novembro.23</t>
  </si>
  <si>
    <t>04/12  </t>
  </si>
  <si>
    <t>06/12  </t>
  </si>
  <si>
    <t>07/12  </t>
  </si>
  <si>
    <t>08/12  </t>
  </si>
  <si>
    <t>12/12  </t>
  </si>
  <si>
    <t>19/12  </t>
  </si>
  <si>
    <t>20/12  </t>
  </si>
  <si>
    <t>26/12  </t>
  </si>
  <si>
    <t>28/12  </t>
  </si>
  <si>
    <t>MOV TIT COB DISP 04/12S</t>
  </si>
  <si>
    <t>MOV TIT COB DISP 06/12S</t>
  </si>
  <si>
    <t>MOV TIT COB DISP 07/12S</t>
  </si>
  <si>
    <t>MOV TIT COB DISP 08/12S</t>
  </si>
  <si>
    <t>MOV TIT COB DISP 12/12S</t>
  </si>
  <si>
    <t>MOV TIT COB DISP 19/12S</t>
  </si>
  <si>
    <t>MOV TIT COB DISP 20/12S</t>
  </si>
  <si>
    <t>MOV TIT COB DISP 22/12S</t>
  </si>
  <si>
    <t>MOV TIT COB DISP 26/12S</t>
  </si>
  <si>
    <t>MOV TIT COB DISP 28/12S</t>
  </si>
  <si>
    <t>Arrecadação Dezembro.23</t>
  </si>
  <si>
    <t>U105</t>
  </si>
  <si>
    <t>TIAGO EUZEBIO BEZERRA</t>
  </si>
  <si>
    <t>Distrato-U408-JORGE HENRIQUE ALCANTARA DE ANDRADE FILHO</t>
  </si>
  <si>
    <t>05/01  </t>
  </si>
  <si>
    <t>08/01  </t>
  </si>
  <si>
    <t>15/01  </t>
  </si>
  <si>
    <t>16/01  </t>
  </si>
  <si>
    <t>19/01  </t>
  </si>
  <si>
    <t>22/01  </t>
  </si>
  <si>
    <t>01/02  </t>
  </si>
  <si>
    <t>MOV TIT COB DISP 03/01S</t>
  </si>
  <si>
    <t>TED 001.1101</t>
  </si>
  <si>
    <t>MOV TIT COB DISP 04/01S</t>
  </si>
  <si>
    <t>MOV TIT COB DISP 05/01S</t>
  </si>
  <si>
    <t>TED 001.9123</t>
  </si>
  <si>
    <t>TED 033.0000BCO SANTANDE</t>
  </si>
  <si>
    <t>MOV TIT COB DISP 19/01S</t>
  </si>
  <si>
    <t>MOV TIT COB DISP 22/01S</t>
  </si>
  <si>
    <t>TED 001.7638</t>
  </si>
  <si>
    <t>MOV TIT COB DISP 01/02S</t>
  </si>
  <si>
    <t>Arrecadação Janeiro.24</t>
  </si>
  <si>
    <t>Nova Venda-U105-TIAGO EUZEBIO BEZERRA</t>
  </si>
  <si>
    <t>06/02  </t>
  </si>
  <si>
    <t>09/02  </t>
  </si>
  <si>
    <t>19/02  </t>
  </si>
  <si>
    <t>21/02  </t>
  </si>
  <si>
    <t>26/02  </t>
  </si>
  <si>
    <t>27/02  </t>
  </si>
  <si>
    <t>29/02  </t>
  </si>
  <si>
    <t>MOV TIT COB DISP 06/02S</t>
  </si>
  <si>
    <t>MOV TIT COB DISP 09/02S</t>
  </si>
  <si>
    <t>MOV TIT COB DISP 19/02S</t>
  </si>
  <si>
    <t>MOV TIT COB DISP 21/02S</t>
  </si>
  <si>
    <t>MOV TIT COB DISP 26/02S</t>
  </si>
  <si>
    <t>MOV TIT COB DISP 29/02S</t>
  </si>
  <si>
    <t>Arrecadação Fevereiro.24</t>
  </si>
  <si>
    <t>11/03  </t>
  </si>
  <si>
    <t>MOV TIT COB DISP 11/03S</t>
  </si>
  <si>
    <t>Arrecadação Março.24</t>
  </si>
  <si>
    <t>Distrato-FADEBRICIO GOMES NOGUEIRA</t>
  </si>
  <si>
    <t>Distrato-THAIANE ALMEIDA MOREIRA</t>
  </si>
  <si>
    <t>Distrato-MORGIANE SANTOS SILVA</t>
  </si>
  <si>
    <t>Distrato-JORGE HENRIQUE ALCANTARA DE ANDRADE FILHO</t>
  </si>
  <si>
    <t>Distrato-THIARA KRUSCHEWSKY SANTANA SANTOS</t>
  </si>
  <si>
    <t>04/04  </t>
  </si>
  <si>
    <t>10/04  </t>
  </si>
  <si>
    <t>12/04  </t>
  </si>
  <si>
    <t>16/04  </t>
  </si>
  <si>
    <t>MOV TIT COB DISP 10/04S</t>
  </si>
  <si>
    <t>MOV TIT COB DISP 16/04S</t>
  </si>
  <si>
    <t>Arrecadação Abril.24</t>
  </si>
  <si>
    <t>U107</t>
  </si>
  <si>
    <t>U108</t>
  </si>
  <si>
    <t>CARLA SILVEIRA MENDONCA PARAISO</t>
  </si>
  <si>
    <t>JAIR ANDRADE DOS SANTOS</t>
  </si>
  <si>
    <t>Distrato-CAMILLE PEREIRA BRANDAO</t>
  </si>
  <si>
    <t>Arrecadação Maio.24</t>
  </si>
  <si>
    <t>05/06  </t>
  </si>
  <si>
    <t>28/06  </t>
  </si>
  <si>
    <t>MOV TIT COB DISP 05/06S</t>
  </si>
  <si>
    <t>MOV TIT COB DISP 28/06S</t>
  </si>
  <si>
    <t>Arrecadação Junho.24</t>
  </si>
  <si>
    <t>Performance Mensal | CRI_1701S-F.NOGUEIRA_VERNAZZA  | Referência 31/07/2024</t>
  </si>
  <si>
    <t>10005U608171740</t>
  </si>
  <si>
    <t xml:space="preserve"> U107</t>
  </si>
  <si>
    <t>10005 U10717173</t>
  </si>
  <si>
    <t>10005U10817172</t>
  </si>
  <si>
    <t>Semestral.</t>
  </si>
  <si>
    <t>10005U6093853855</t>
  </si>
  <si>
    <t xml:space="preserve"> U905</t>
  </si>
  <si>
    <t>MOV TIT COB DISP 02/07S</t>
  </si>
  <si>
    <t>Arrecadação Julho.24</t>
  </si>
  <si>
    <t>0,00%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</si>
</sst>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R$&quot;\ #,##0.00;\-&quot;R$&quot;\ #,##0.0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0%"/>
    <numFmt numFmtId="166" formatCode="_(* #,##0.00_);_(* \(#,##0.00\);_(* &quot;-&quot;??_);_(@_)"/>
    <numFmt numFmtId="167" formatCode="mmm/yyyy"/>
    <numFmt numFmtId="168" formatCode="mmmm/yyyy"/>
    <numFmt numFmtId="169" formatCode="\ dd\/mm\/yyyy"/>
    <numFmt numFmtId="170" formatCode="#,##0.00_);\(#,##0.00\)"/>
    <numFmt numFmtId="171" formatCode="[$-416]mmmm\-yy;@"/>
    <numFmt numFmtId="172" formatCode="[$-416]mmm\-yy;@"/>
  </numFmts>
  <fonts count="62" x14ac:knownFonts="1">
    <font>
      <sz val="11"/>
      <color theme="1"/>
      <name val="Arial"/>
      <family val="2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Quattrocento Sans"/>
      <family val="2"/>
      <scheme val="minor"/>
    </font>
    <font>
      <sz val="11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Quattrocento Sans"/>
      <family val="2"/>
      <scheme val="minor"/>
    </font>
    <font>
      <sz val="11"/>
      <color theme="1"/>
      <name val="Calibri"/>
      <family val="2"/>
    </font>
    <font>
      <b/>
      <sz val="8"/>
      <color theme="1"/>
      <name val="Quattrocento Sans"/>
      <family val="2"/>
      <scheme val="minor"/>
    </font>
    <font>
      <sz val="8"/>
      <color theme="1"/>
      <name val="Quattrocento Sans"/>
      <family val="2"/>
      <scheme val="minor"/>
    </font>
    <font>
      <b/>
      <sz val="8"/>
      <color theme="0"/>
      <name val="Quattrocento Sans"/>
      <family val="2"/>
      <scheme val="minor"/>
    </font>
    <font>
      <sz val="8"/>
      <color indexed="8"/>
      <name val="Century Gothic"/>
      <family val="2"/>
    </font>
    <font>
      <sz val="10"/>
      <color theme="1"/>
      <name val="Century Gothic"/>
      <family val="2"/>
    </font>
    <font>
      <i/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rgb="FFFF0000"/>
      <name val="Century Gothic"/>
      <family val="2"/>
    </font>
    <font>
      <sz val="9"/>
      <color theme="0"/>
      <name val="Century Gothic"/>
      <family val="2"/>
    </font>
    <font>
      <b/>
      <sz val="9"/>
      <color rgb="FF002060"/>
      <name val="Century Gothic"/>
      <family val="2"/>
    </font>
    <font>
      <b/>
      <sz val="9"/>
      <color theme="1" tint="0.34998626667073579"/>
      <name val="Century Gothic"/>
      <family val="2"/>
    </font>
    <font>
      <b/>
      <sz val="9"/>
      <color rgb="FFC00000"/>
      <name val="Century Gothic"/>
      <family val="2"/>
    </font>
    <font>
      <sz val="10"/>
      <color theme="3" tint="0.79998168889431442"/>
      <name val="Century Gothic"/>
      <family val="2"/>
    </font>
    <font>
      <b/>
      <sz val="16"/>
      <color theme="1" tint="0.249977111117893"/>
      <name val="Century Gothic"/>
      <family val="2"/>
    </font>
    <font>
      <b/>
      <sz val="11"/>
      <color theme="0" tint="-4.9989318521683403E-2"/>
      <name val="Century Gothic"/>
      <family val="2"/>
    </font>
    <font>
      <b/>
      <sz val="11"/>
      <color rgb="FF002060"/>
      <name val="Century Gothic"/>
      <family val="2"/>
    </font>
    <font>
      <b/>
      <sz val="10"/>
      <color rgb="FF002060"/>
      <name val="Century Gothic"/>
      <family val="2"/>
    </font>
    <font>
      <b/>
      <sz val="12"/>
      <color theme="0"/>
      <name val="Century Gothic"/>
      <family val="2"/>
    </font>
    <font>
      <b/>
      <sz val="10"/>
      <color theme="0"/>
      <name val="Quattrocento Sans"/>
      <family val="2"/>
      <scheme val="minor"/>
    </font>
    <font>
      <b/>
      <sz val="16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color theme="0"/>
      <name val="Century Gothic"/>
      <family val="2"/>
    </font>
    <font>
      <sz val="8"/>
      <name val="Century Gothic"/>
      <family val="2"/>
    </font>
    <font>
      <b/>
      <sz val="8"/>
      <color theme="0"/>
      <name val="Century Gothic"/>
      <family val="2"/>
    </font>
    <font>
      <b/>
      <sz val="10"/>
      <color theme="0"/>
      <name val="Century Gothic"/>
      <family val="2"/>
    </font>
    <font>
      <b/>
      <sz val="16"/>
      <color theme="0"/>
      <name val="Century Gothic"/>
      <family val="2"/>
    </font>
    <font>
      <b/>
      <sz val="10"/>
      <color theme="1" tint="0.499984740745262"/>
      <name val="Century Gothic"/>
      <family val="2"/>
    </font>
    <font>
      <sz val="8"/>
      <color rgb="FF000000"/>
      <name val="Century Gothic"/>
      <family val="2"/>
    </font>
    <font>
      <b/>
      <sz val="10"/>
      <color theme="0" tint="-4.9989318521683403E-2"/>
      <name val="Century Gothic"/>
      <family val="2"/>
    </font>
    <font>
      <b/>
      <sz val="8"/>
      <color theme="1" tint="0.499984740745262"/>
      <name val="Century Gothic"/>
      <family val="2"/>
    </font>
    <font>
      <u/>
      <sz val="10"/>
      <color theme="1"/>
      <name val="Century Gothic"/>
      <family val="2"/>
    </font>
    <font>
      <b/>
      <sz val="9"/>
      <color theme="1"/>
      <name val="Century Gothic"/>
      <family val="2"/>
    </font>
    <font>
      <b/>
      <sz val="10"/>
      <color rgb="FFFF0000"/>
      <name val="Century Gothic"/>
      <family val="2"/>
    </font>
    <font>
      <sz val="11"/>
      <color theme="0"/>
      <name val="Arial"/>
      <family val="2"/>
    </font>
    <font>
      <b/>
      <sz val="12"/>
      <color theme="1"/>
      <name val="Century Gothic"/>
      <family val="2"/>
    </font>
    <font>
      <sz val="8"/>
      <name val="Arial"/>
      <family val="2"/>
    </font>
    <font>
      <sz val="10"/>
      <color theme="0"/>
      <name val="Century Gothic"/>
      <family val="2"/>
    </font>
    <font>
      <b/>
      <sz val="9"/>
      <color theme="5" tint="-0.499984740745262"/>
      <name val="Century Gothic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</fills>
  <borders count="6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ck">
        <color theme="0"/>
      </bottom>
      <diagonal/>
    </border>
    <border>
      <left/>
      <right style="medium">
        <color theme="0"/>
      </right>
      <top style="medium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 tint="0.499984740745262"/>
      </bottom>
      <diagonal/>
    </border>
    <border>
      <left style="thick">
        <color theme="0"/>
      </left>
      <right style="thick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/>
      </left>
      <right style="medium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theme="1" tint="0.499984740745262"/>
      </bottom>
      <diagonal/>
    </border>
    <border>
      <left style="thick">
        <color theme="0"/>
      </left>
      <right style="thick">
        <color theme="0"/>
      </right>
      <top/>
      <bottom style="thin">
        <color theme="1" tint="0.499984740745262"/>
      </bottom>
      <diagonal/>
    </border>
    <border>
      <left style="thick">
        <color theme="0"/>
      </left>
      <right style="thick">
        <color theme="0"/>
      </right>
      <top style="thin">
        <color theme="1" tint="0.499984740745262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n">
        <color theme="1" tint="0.499984740745262"/>
      </bottom>
      <diagonal/>
    </border>
    <border>
      <left style="thick">
        <color theme="0"/>
      </left>
      <right/>
      <top style="thin">
        <color theme="1" tint="0.499984740745262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1" tint="0.499984740745262"/>
      </bottom>
      <diagonal/>
    </border>
    <border>
      <left style="thick">
        <color theme="0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0"/>
      </left>
      <right/>
      <top style="thin">
        <color theme="1" tint="0.499984740745262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thin">
        <color theme="1" tint="0.499984740745262"/>
      </bottom>
      <diagonal/>
    </border>
    <border>
      <left/>
      <right style="medium">
        <color theme="0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0"/>
      </right>
      <top style="thin">
        <color theme="1" tint="0.499984740745262"/>
      </top>
      <bottom style="medium">
        <color theme="0"/>
      </bottom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1" tint="4.9989318521683403E-2"/>
      </left>
      <right style="hair">
        <color theme="1" tint="4.9989318521683403E-2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medium">
        <color theme="0"/>
      </bottom>
      <diagonal/>
    </border>
    <border>
      <left/>
      <right style="thick">
        <color theme="0"/>
      </right>
      <top style="thick">
        <color theme="0"/>
      </top>
      <bottom style="medium">
        <color theme="0"/>
      </bottom>
      <diagonal/>
    </border>
    <border>
      <left style="hair">
        <color indexed="64"/>
      </left>
      <right/>
      <top style="medium">
        <color theme="0"/>
      </top>
      <bottom style="hair">
        <color indexed="64"/>
      </bottom>
      <diagonal/>
    </border>
    <border>
      <left/>
      <right style="hair">
        <color indexed="64"/>
      </right>
      <top style="medium">
        <color theme="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theme="0"/>
      </bottom>
      <diagonal/>
    </border>
    <border>
      <left/>
      <right style="hair">
        <color indexed="64"/>
      </right>
      <top style="hair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hair">
        <color theme="1" tint="0.14996795556505021"/>
      </top>
      <bottom/>
      <diagonal/>
    </border>
    <border>
      <left style="thick">
        <color theme="0"/>
      </left>
      <right style="hair">
        <color theme="1" tint="0.14996795556505021"/>
      </right>
      <top style="hair">
        <color theme="1" tint="0.14996795556505021"/>
      </top>
      <bottom/>
      <diagonal/>
    </border>
    <border>
      <left style="hair">
        <color theme="1" tint="4.9989318521683403E-2"/>
      </left>
      <right style="hair">
        <color theme="1" tint="0.14996795556505021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thin">
        <color indexed="64"/>
      </bottom>
      <diagonal/>
    </border>
  </borders>
  <cellStyleXfs count="121">
    <xf numFmtId="0" fontId="0" fillId="0" borderId="0"/>
    <xf numFmtId="43" fontId="1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4" fillId="0" borderId="0" applyNumberFormat="0" applyFont="0" applyFill="0" applyBorder="0" applyAlignment="0" applyProtection="0"/>
    <xf numFmtId="43" fontId="14" fillId="0" borderId="0" applyNumberFormat="0" applyFont="0" applyFill="0" applyBorder="0" applyAlignment="0" applyProtection="0"/>
    <xf numFmtId="0" fontId="9" fillId="0" borderId="0"/>
    <xf numFmtId="0" fontId="15" fillId="0" borderId="0" applyNumberFormat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6" fillId="0" borderId="0"/>
    <xf numFmtId="0" fontId="17" fillId="0" borderId="0">
      <alignment vertical="top"/>
    </xf>
    <xf numFmtId="0" fontId="4" fillId="0" borderId="0"/>
    <xf numFmtId="43" fontId="17" fillId="0" borderId="0" applyFont="0" applyFill="0" applyBorder="0" applyAlignment="0" applyProtection="0">
      <alignment vertical="top"/>
    </xf>
    <xf numFmtId="0" fontId="4" fillId="0" borderId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8" fillId="0" borderId="0"/>
    <xf numFmtId="9" fontId="4" fillId="0" borderId="0" applyFont="0" applyFill="0" applyBorder="0" applyAlignment="0" applyProtection="0"/>
    <xf numFmtId="0" fontId="19" fillId="0" borderId="0"/>
    <xf numFmtId="0" fontId="3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4" fillId="0" borderId="0" applyNumberFormat="0" applyFont="0" applyFill="0" applyBorder="0" applyAlignment="0" applyProtection="0"/>
    <xf numFmtId="0" fontId="2" fillId="0" borderId="0"/>
    <xf numFmtId="0" fontId="14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4" fillId="0" borderId="0"/>
    <xf numFmtId="0" fontId="2" fillId="0" borderId="0"/>
    <xf numFmtId="43" fontId="17" fillId="0" borderId="0" applyFont="0" applyFill="0" applyBorder="0" applyAlignment="0" applyProtection="0">
      <alignment vertical="top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4" fillId="0" borderId="0" applyNumberFormat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>
      <alignment vertical="top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4" fillId="0" borderId="0" applyNumberFormat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>
      <alignment vertical="top"/>
    </xf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9">
    <xf numFmtId="0" fontId="0" fillId="0" borderId="0" xfId="0"/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 vertical="center"/>
    </xf>
    <xf numFmtId="4" fontId="23" fillId="2" borderId="0" xfId="0" applyNumberFormat="1" applyFont="1" applyFill="1" applyAlignment="1">
      <alignment horizontal="center" vertical="center"/>
    </xf>
    <xf numFmtId="43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left" vertical="center"/>
    </xf>
    <xf numFmtId="0" fontId="26" fillId="0" borderId="0" xfId="25" applyFont="1" applyAlignment="1">
      <alignment vertical="center"/>
    </xf>
    <xf numFmtId="0" fontId="26" fillId="0" borderId="0" xfId="25" applyFont="1" applyAlignment="1">
      <alignment horizontal="center" vertical="center"/>
    </xf>
    <xf numFmtId="166" fontId="28" fillId="0" borderId="0" xfId="29" applyFont="1" applyFill="1" applyAlignment="1">
      <alignment vertical="center"/>
    </xf>
    <xf numFmtId="166" fontId="26" fillId="0" borderId="0" xfId="25" applyNumberFormat="1" applyFont="1" applyAlignment="1">
      <alignment vertical="center"/>
    </xf>
    <xf numFmtId="166" fontId="26" fillId="0" borderId="0" xfId="29" applyFont="1" applyAlignment="1">
      <alignment vertical="center"/>
    </xf>
    <xf numFmtId="166" fontId="28" fillId="0" borderId="0" xfId="29" applyFont="1" applyAlignment="1">
      <alignment horizontal="left" vertical="center"/>
    </xf>
    <xf numFmtId="43" fontId="26" fillId="0" borderId="0" xfId="25" applyNumberFormat="1" applyFont="1" applyAlignment="1">
      <alignment vertical="center"/>
    </xf>
    <xf numFmtId="166" fontId="26" fillId="0" borderId="0" xfId="29" applyFont="1" applyFill="1" applyAlignment="1">
      <alignment vertical="center"/>
    </xf>
    <xf numFmtId="3" fontId="31" fillId="4" borderId="6" xfId="29" applyNumberFormat="1" applyFont="1" applyFill="1" applyBorder="1" applyAlignment="1">
      <alignment horizontal="center" vertical="center"/>
    </xf>
    <xf numFmtId="0" fontId="30" fillId="4" borderId="18" xfId="25" applyFont="1" applyFill="1" applyBorder="1" applyAlignment="1">
      <alignment horizontal="left" vertical="center"/>
    </xf>
    <xf numFmtId="0" fontId="31" fillId="4" borderId="19" xfId="25" applyFont="1" applyFill="1" applyBorder="1" applyAlignment="1">
      <alignment horizontal="left" vertical="center"/>
    </xf>
    <xf numFmtId="164" fontId="31" fillId="4" borderId="19" xfId="29" applyNumberFormat="1" applyFont="1" applyFill="1" applyBorder="1" applyAlignment="1">
      <alignment horizontal="center" vertical="center"/>
    </xf>
    <xf numFmtId="164" fontId="32" fillId="4" borderId="8" xfId="29" applyNumberFormat="1" applyFont="1" applyFill="1" applyBorder="1" applyAlignment="1">
      <alignment horizontal="center" vertical="center"/>
    </xf>
    <xf numFmtId="164" fontId="30" fillId="4" borderId="18" xfId="29" applyNumberFormat="1" applyFont="1" applyFill="1" applyBorder="1" applyAlignment="1">
      <alignment horizontal="center" vertical="center"/>
    </xf>
    <xf numFmtId="43" fontId="28" fillId="0" borderId="0" xfId="25" applyNumberFormat="1" applyFont="1" applyAlignment="1">
      <alignment vertical="center"/>
    </xf>
    <xf numFmtId="0" fontId="29" fillId="0" borderId="0" xfId="30" applyFont="1" applyAlignment="1">
      <alignment horizontal="left" vertical="center"/>
    </xf>
    <xf numFmtId="0" fontId="31" fillId="4" borderId="23" xfId="25" applyFont="1" applyFill="1" applyBorder="1" applyAlignment="1">
      <alignment horizontal="left" vertical="center"/>
    </xf>
    <xf numFmtId="164" fontId="31" fillId="4" borderId="23" xfId="29" applyNumberFormat="1" applyFont="1" applyFill="1" applyBorder="1" applyAlignment="1">
      <alignment horizontal="center" vertical="center"/>
    </xf>
    <xf numFmtId="0" fontId="31" fillId="4" borderId="22" xfId="25" applyFont="1" applyFill="1" applyBorder="1" applyAlignment="1">
      <alignment horizontal="left" vertical="center"/>
    </xf>
    <xf numFmtId="164" fontId="31" fillId="4" borderId="22" xfId="29" applyNumberFormat="1" applyFont="1" applyFill="1" applyBorder="1" applyAlignment="1">
      <alignment horizontal="center" vertical="center"/>
    </xf>
    <xf numFmtId="0" fontId="31" fillId="4" borderId="13" xfId="25" applyFont="1" applyFill="1" applyBorder="1" applyAlignment="1">
      <alignment horizontal="left" vertical="center"/>
    </xf>
    <xf numFmtId="164" fontId="31" fillId="4" borderId="13" xfId="29" applyNumberFormat="1" applyFont="1" applyFill="1" applyBorder="1" applyAlignment="1">
      <alignment horizontal="center" vertical="center"/>
    </xf>
    <xf numFmtId="0" fontId="31" fillId="4" borderId="25" xfId="25" applyFont="1" applyFill="1" applyBorder="1" applyAlignment="1">
      <alignment horizontal="left" vertical="center"/>
    </xf>
    <xf numFmtId="0" fontId="31" fillId="4" borderId="26" xfId="25" applyFont="1" applyFill="1" applyBorder="1" applyAlignment="1">
      <alignment horizontal="left" vertical="center"/>
    </xf>
    <xf numFmtId="0" fontId="31" fillId="4" borderId="27" xfId="25" applyFont="1" applyFill="1" applyBorder="1" applyAlignment="1">
      <alignment horizontal="left" vertical="center"/>
    </xf>
    <xf numFmtId="0" fontId="32" fillId="4" borderId="28" xfId="25" applyFont="1" applyFill="1" applyBorder="1" applyAlignment="1">
      <alignment horizontal="left" vertical="center"/>
    </xf>
    <xf numFmtId="0" fontId="31" fillId="4" borderId="29" xfId="25" applyFont="1" applyFill="1" applyBorder="1" applyAlignment="1">
      <alignment horizontal="left" vertical="center"/>
    </xf>
    <xf numFmtId="164" fontId="31" fillId="4" borderId="11" xfId="29" applyNumberFormat="1" applyFont="1" applyFill="1" applyBorder="1" applyAlignment="1">
      <alignment horizontal="center" vertical="center"/>
    </xf>
    <xf numFmtId="164" fontId="32" fillId="4" borderId="12" xfId="29" applyNumberFormat="1" applyFont="1" applyFill="1" applyBorder="1" applyAlignment="1">
      <alignment horizontal="center" vertical="center"/>
    </xf>
    <xf numFmtId="0" fontId="31" fillId="4" borderId="30" xfId="25" applyFont="1" applyFill="1" applyBorder="1" applyAlignment="1">
      <alignment horizontal="left" vertical="center"/>
    </xf>
    <xf numFmtId="0" fontId="31" fillId="4" borderId="31" xfId="25" applyFont="1" applyFill="1" applyBorder="1" applyAlignment="1">
      <alignment horizontal="left" vertical="center"/>
    </xf>
    <xf numFmtId="0" fontId="31" fillId="4" borderId="32" xfId="25" applyFont="1" applyFill="1" applyBorder="1" applyAlignment="1">
      <alignment horizontal="left" vertical="center"/>
    </xf>
    <xf numFmtId="164" fontId="31" fillId="4" borderId="12" xfId="29" applyNumberFormat="1" applyFont="1" applyFill="1" applyBorder="1" applyAlignment="1">
      <alignment horizontal="center" vertical="center"/>
    </xf>
    <xf numFmtId="164" fontId="31" fillId="4" borderId="18" xfId="29" applyNumberFormat="1" applyFont="1" applyFill="1" applyBorder="1" applyAlignment="1">
      <alignment horizontal="center" vertical="center"/>
    </xf>
    <xf numFmtId="164" fontId="31" fillId="4" borderId="22" xfId="31" applyNumberFormat="1" applyFont="1" applyFill="1" applyBorder="1" applyAlignment="1">
      <alignment horizontal="center" vertical="center"/>
    </xf>
    <xf numFmtId="164" fontId="31" fillId="4" borderId="13" xfId="31" applyNumberFormat="1" applyFont="1" applyFill="1" applyBorder="1" applyAlignment="1">
      <alignment horizontal="center" vertical="center"/>
    </xf>
    <xf numFmtId="0" fontId="31" fillId="4" borderId="11" xfId="25" applyFont="1" applyFill="1" applyBorder="1" applyAlignment="1">
      <alignment horizontal="left" vertical="center"/>
    </xf>
    <xf numFmtId="0" fontId="31" fillId="4" borderId="12" xfId="25" applyFont="1" applyFill="1" applyBorder="1" applyAlignment="1">
      <alignment horizontal="left" vertical="center"/>
    </xf>
    <xf numFmtId="10" fontId="31" fillId="4" borderId="21" xfId="31" applyNumberFormat="1" applyFont="1" applyFill="1" applyBorder="1" applyAlignment="1">
      <alignment horizontal="center" vertical="center"/>
    </xf>
    <xf numFmtId="3" fontId="31" fillId="4" borderId="20" xfId="29" applyNumberFormat="1" applyFont="1" applyFill="1" applyBorder="1" applyAlignment="1">
      <alignment horizontal="center" vertical="center"/>
    </xf>
    <xf numFmtId="0" fontId="31" fillId="4" borderId="33" xfId="25" applyFont="1" applyFill="1" applyBorder="1" applyAlignment="1">
      <alignment horizontal="left" vertical="center"/>
    </xf>
    <xf numFmtId="0" fontId="31" fillId="4" borderId="34" xfId="25" applyFont="1" applyFill="1" applyBorder="1" applyAlignment="1">
      <alignment horizontal="left" vertical="center"/>
    </xf>
    <xf numFmtId="0" fontId="31" fillId="4" borderId="35" xfId="25" applyFont="1" applyFill="1" applyBorder="1" applyAlignment="1">
      <alignment horizontal="left" vertical="center"/>
    </xf>
    <xf numFmtId="0" fontId="24" fillId="0" borderId="0" xfId="2" applyFont="1" applyAlignment="1">
      <alignment horizontal="center" vertical="center" wrapText="1"/>
    </xf>
    <xf numFmtId="14" fontId="24" fillId="0" borderId="0" xfId="2" applyNumberFormat="1" applyFont="1" applyAlignment="1">
      <alignment horizontal="center" vertical="center" wrapText="1"/>
    </xf>
    <xf numFmtId="4" fontId="24" fillId="2" borderId="0" xfId="2" applyNumberFormat="1" applyFont="1" applyFill="1" applyAlignment="1">
      <alignment horizontal="center" vertical="center" wrapText="1"/>
    </xf>
    <xf numFmtId="0" fontId="33" fillId="0" borderId="0" xfId="2" applyFont="1" applyAlignment="1">
      <alignment horizontal="center" vertical="center" wrapText="1"/>
    </xf>
    <xf numFmtId="4" fontId="24" fillId="0" borderId="0" xfId="2" applyNumberFormat="1" applyFont="1" applyAlignment="1">
      <alignment horizontal="center" vertical="center" wrapText="1"/>
    </xf>
    <xf numFmtId="10" fontId="24" fillId="0" borderId="0" xfId="4" applyNumberFormat="1" applyFont="1" applyBorder="1" applyAlignment="1">
      <alignment horizontal="center" vertical="center" wrapText="1"/>
    </xf>
    <xf numFmtId="10" fontId="24" fillId="0" borderId="0" xfId="2" applyNumberFormat="1" applyFont="1" applyAlignment="1">
      <alignment horizontal="center" vertical="center" wrapText="1"/>
    </xf>
    <xf numFmtId="43" fontId="24" fillId="0" borderId="0" xfId="3" applyFont="1" applyFill="1" applyBorder="1" applyAlignment="1">
      <alignment horizontal="center" vertical="center" wrapText="1"/>
    </xf>
    <xf numFmtId="4" fontId="24" fillId="2" borderId="0" xfId="1" applyNumberFormat="1" applyFont="1" applyFill="1" applyAlignment="1">
      <alignment horizontal="center" vertical="center" wrapText="1"/>
    </xf>
    <xf numFmtId="3" fontId="24" fillId="0" borderId="0" xfId="2" applyNumberFormat="1" applyFont="1" applyAlignment="1">
      <alignment horizontal="center" vertical="center" wrapText="1"/>
    </xf>
    <xf numFmtId="0" fontId="35" fillId="5" borderId="15" xfId="2" applyFont="1" applyFill="1" applyBorder="1" applyAlignment="1">
      <alignment horizontal="center" vertical="center" wrapText="1"/>
    </xf>
    <xf numFmtId="0" fontId="35" fillId="5" borderId="11" xfId="2" applyFont="1" applyFill="1" applyBorder="1" applyAlignment="1">
      <alignment horizontal="center" vertical="center" wrapText="1"/>
    </xf>
    <xf numFmtId="14" fontId="35" fillId="5" borderId="11" xfId="2" applyNumberFormat="1" applyFont="1" applyFill="1" applyBorder="1" applyAlignment="1">
      <alignment horizontal="center" vertical="center" wrapText="1"/>
    </xf>
    <xf numFmtId="4" fontId="35" fillId="5" borderId="11" xfId="2" applyNumberFormat="1" applyFont="1" applyFill="1" applyBorder="1" applyAlignment="1">
      <alignment horizontal="center" vertical="center" wrapText="1"/>
    </xf>
    <xf numFmtId="164" fontId="35" fillId="5" borderId="11" xfId="2" applyNumberFormat="1" applyFont="1" applyFill="1" applyBorder="1" applyAlignment="1">
      <alignment horizontal="center" vertical="center" wrapText="1"/>
    </xf>
    <xf numFmtId="4" fontId="36" fillId="3" borderId="11" xfId="2" applyNumberFormat="1" applyFont="1" applyFill="1" applyBorder="1" applyAlignment="1">
      <alignment horizontal="center" vertical="center" wrapText="1"/>
    </xf>
    <xf numFmtId="3" fontId="35" fillId="5" borderId="11" xfId="2" applyNumberFormat="1" applyFont="1" applyFill="1" applyBorder="1" applyAlignment="1">
      <alignment horizontal="center" vertical="center" wrapText="1"/>
    </xf>
    <xf numFmtId="10" fontId="35" fillId="5" borderId="11" xfId="2" applyNumberFormat="1" applyFont="1" applyFill="1" applyBorder="1" applyAlignment="1">
      <alignment horizontal="center" vertical="center" wrapText="1"/>
    </xf>
    <xf numFmtId="10" fontId="35" fillId="5" borderId="25" xfId="2" applyNumberFormat="1" applyFont="1" applyFill="1" applyBorder="1" applyAlignment="1">
      <alignment horizontal="center" vertical="center" wrapText="1"/>
    </xf>
    <xf numFmtId="0" fontId="40" fillId="0" borderId="0" xfId="2" applyFont="1"/>
    <xf numFmtId="0" fontId="24" fillId="0" borderId="0" xfId="2" applyFont="1" applyAlignment="1">
      <alignment horizontal="center" vertical="center"/>
    </xf>
    <xf numFmtId="0" fontId="24" fillId="0" borderId="0" xfId="2" applyFont="1" applyAlignment="1">
      <alignment horizontal="left" vertical="center"/>
    </xf>
    <xf numFmtId="0" fontId="41" fillId="0" borderId="0" xfId="2" applyFont="1"/>
    <xf numFmtId="0" fontId="42" fillId="0" borderId="0" xfId="2" applyFont="1" applyAlignment="1">
      <alignment horizontal="center"/>
    </xf>
    <xf numFmtId="0" fontId="42" fillId="0" borderId="0" xfId="2" applyFont="1" applyAlignment="1">
      <alignment horizontal="left"/>
    </xf>
    <xf numFmtId="0" fontId="42" fillId="0" borderId="0" xfId="2" applyFont="1"/>
    <xf numFmtId="44" fontId="42" fillId="0" borderId="0" xfId="5" applyFont="1" applyAlignment="1"/>
    <xf numFmtId="0" fontId="43" fillId="2" borderId="0" xfId="2" applyFont="1" applyFill="1" applyAlignment="1">
      <alignment horizontal="left"/>
    </xf>
    <xf numFmtId="0" fontId="42" fillId="0" borderId="0" xfId="2" applyFont="1" applyAlignment="1">
      <alignment horizontal="center" vertical="center" wrapText="1"/>
    </xf>
    <xf numFmtId="0" fontId="43" fillId="2" borderId="0" xfId="2" applyFont="1" applyFill="1" applyAlignment="1">
      <alignment horizontal="left" vertical="center" wrapText="1"/>
    </xf>
    <xf numFmtId="0" fontId="42" fillId="0" borderId="0" xfId="2" applyFont="1" applyAlignment="1">
      <alignment vertical="center"/>
    </xf>
    <xf numFmtId="0" fontId="43" fillId="2" borderId="0" xfId="2" applyFont="1" applyFill="1" applyAlignment="1">
      <alignment horizontal="left" vertical="center"/>
    </xf>
    <xf numFmtId="0" fontId="42" fillId="0" borderId="0" xfId="2" applyFont="1" applyAlignment="1">
      <alignment horizontal="center" vertical="center"/>
    </xf>
    <xf numFmtId="0" fontId="42" fillId="0" borderId="0" xfId="2" applyFont="1" applyAlignment="1">
      <alignment horizontal="left" vertical="center"/>
    </xf>
    <xf numFmtId="44" fontId="42" fillId="0" borderId="0" xfId="5" applyFont="1" applyAlignment="1">
      <alignment vertical="center"/>
    </xf>
    <xf numFmtId="164" fontId="45" fillId="5" borderId="10" xfId="2" applyNumberFormat="1" applyFont="1" applyFill="1" applyBorder="1" applyAlignment="1">
      <alignment horizontal="center" vertical="center" wrapText="1"/>
    </xf>
    <xf numFmtId="164" fontId="45" fillId="5" borderId="38" xfId="2" applyNumberFormat="1" applyFont="1" applyFill="1" applyBorder="1" applyAlignment="1">
      <alignment horizontal="center" vertical="center" wrapText="1"/>
    </xf>
    <xf numFmtId="43" fontId="24" fillId="0" borderId="0" xfId="3" applyFont="1" applyAlignment="1">
      <alignment horizontal="center" vertical="center"/>
    </xf>
    <xf numFmtId="164" fontId="46" fillId="5" borderId="10" xfId="2" applyNumberFormat="1" applyFont="1" applyFill="1" applyBorder="1" applyAlignment="1">
      <alignment horizontal="center" vertical="center" wrapText="1"/>
    </xf>
    <xf numFmtId="168" fontId="39" fillId="5" borderId="10" xfId="0" applyNumberFormat="1" applyFont="1" applyFill="1" applyBorder="1" applyAlignment="1">
      <alignment horizontal="center" vertical="center"/>
    </xf>
    <xf numFmtId="0" fontId="39" fillId="5" borderId="10" xfId="0" applyFont="1" applyFill="1" applyBorder="1" applyAlignment="1">
      <alignment horizontal="center" vertical="center"/>
    </xf>
    <xf numFmtId="167" fontId="39" fillId="5" borderId="10" xfId="0" applyNumberFormat="1" applyFont="1" applyFill="1" applyBorder="1" applyAlignment="1">
      <alignment horizontal="center" vertical="center"/>
    </xf>
    <xf numFmtId="167" fontId="39" fillId="6" borderId="10" xfId="0" applyNumberFormat="1" applyFont="1" applyFill="1" applyBorder="1" applyAlignment="1">
      <alignment horizontal="center" vertical="center"/>
    </xf>
    <xf numFmtId="164" fontId="45" fillId="5" borderId="13" xfId="0" applyNumberFormat="1" applyFont="1" applyFill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169" fontId="23" fillId="0" borderId="41" xfId="0" applyNumberFormat="1" applyFont="1" applyBorder="1" applyAlignment="1">
      <alignment horizontal="center" vertical="center"/>
    </xf>
    <xf numFmtId="1" fontId="21" fillId="0" borderId="40" xfId="0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168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pivotButton="1" applyFont="1" applyAlignment="1">
      <alignment horizontal="center" vertical="center"/>
    </xf>
    <xf numFmtId="3" fontId="38" fillId="2" borderId="13" xfId="2" applyNumberFormat="1" applyFont="1" applyFill="1" applyBorder="1" applyAlignment="1">
      <alignment horizontal="center" vertical="center" wrapText="1"/>
    </xf>
    <xf numFmtId="164" fontId="38" fillId="5" borderId="13" xfId="2" applyNumberFormat="1" applyFont="1" applyFill="1" applyBorder="1" applyAlignment="1">
      <alignment horizontal="center" vertical="center" wrapText="1"/>
    </xf>
    <xf numFmtId="7" fontId="48" fillId="0" borderId="40" xfId="3" applyNumberFormat="1" applyFont="1" applyBorder="1" applyAlignment="1">
      <alignment horizontal="center" vertical="center"/>
    </xf>
    <xf numFmtId="10" fontId="48" fillId="0" borderId="40" xfId="4" applyNumberFormat="1" applyFont="1" applyBorder="1" applyAlignment="1">
      <alignment horizontal="center" vertical="center"/>
    </xf>
    <xf numFmtId="7" fontId="48" fillId="0" borderId="40" xfId="3" applyNumberFormat="1" applyFont="1" applyFill="1" applyBorder="1" applyAlignment="1">
      <alignment horizontal="center" vertical="center"/>
    </xf>
    <xf numFmtId="7" fontId="48" fillId="0" borderId="40" xfId="2" applyNumberFormat="1" applyFont="1" applyBorder="1" applyAlignment="1">
      <alignment horizontal="center" vertical="center"/>
    </xf>
    <xf numFmtId="164" fontId="48" fillId="0" borderId="40" xfId="3" applyNumberFormat="1" applyFont="1" applyBorder="1" applyAlignment="1">
      <alignment horizontal="center" vertical="center"/>
    </xf>
    <xf numFmtId="172" fontId="48" fillId="0" borderId="40" xfId="2" applyNumberFormat="1" applyFont="1" applyBorder="1" applyAlignment="1">
      <alignment horizontal="center" vertical="center"/>
    </xf>
    <xf numFmtId="164" fontId="38" fillId="5" borderId="14" xfId="2" applyNumberFormat="1" applyFont="1" applyFill="1" applyBorder="1" applyAlignment="1">
      <alignment horizontal="center" vertical="center" wrapText="1"/>
    </xf>
    <xf numFmtId="0" fontId="27" fillId="5" borderId="42" xfId="25" applyFont="1" applyFill="1" applyBorder="1" applyAlignment="1">
      <alignment horizontal="center" vertical="center"/>
    </xf>
    <xf numFmtId="17" fontId="27" fillId="5" borderId="44" xfId="25" applyNumberFormat="1" applyFont="1" applyFill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8" fontId="42" fillId="0" borderId="1" xfId="3" applyNumberFormat="1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8" fontId="21" fillId="0" borderId="0" xfId="2" applyNumberFormat="1" applyFont="1" applyAlignment="1">
      <alignment horizontal="center" vertical="center"/>
    </xf>
    <xf numFmtId="164" fontId="23" fillId="0" borderId="41" xfId="0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 wrapText="1"/>
    </xf>
    <xf numFmtId="164" fontId="45" fillId="5" borderId="11" xfId="2" applyNumberFormat="1" applyFont="1" applyFill="1" applyBorder="1" applyAlignment="1">
      <alignment horizontal="center" vertical="center" wrapText="1"/>
    </xf>
    <xf numFmtId="0" fontId="45" fillId="5" borderId="11" xfId="2" applyFont="1" applyFill="1" applyBorder="1" applyAlignment="1">
      <alignment horizontal="center" vertical="center" wrapText="1"/>
    </xf>
    <xf numFmtId="8" fontId="45" fillId="5" borderId="11" xfId="2" applyNumberFormat="1" applyFont="1" applyFill="1" applyBorder="1" applyAlignment="1">
      <alignment horizontal="center" vertical="center" wrapText="1"/>
    </xf>
    <xf numFmtId="4" fontId="49" fillId="0" borderId="1" xfId="0" applyNumberFormat="1" applyFont="1" applyBorder="1" applyAlignment="1">
      <alignment horizontal="center" vertical="center"/>
    </xf>
    <xf numFmtId="0" fontId="50" fillId="5" borderId="11" xfId="2" applyFont="1" applyFill="1" applyBorder="1" applyAlignment="1">
      <alignment horizontal="center" vertical="center" wrapText="1"/>
    </xf>
    <xf numFmtId="14" fontId="50" fillId="5" borderId="11" xfId="2" applyNumberFormat="1" applyFont="1" applyFill="1" applyBorder="1" applyAlignment="1">
      <alignment horizontal="center" vertical="center" wrapText="1"/>
    </xf>
    <xf numFmtId="4" fontId="50" fillId="5" borderId="11" xfId="2" applyNumberFormat="1" applyFont="1" applyFill="1" applyBorder="1" applyAlignment="1">
      <alignment horizontal="center" vertical="center" wrapText="1"/>
    </xf>
    <xf numFmtId="164" fontId="42" fillId="0" borderId="1" xfId="3" applyNumberFormat="1" applyFont="1" applyBorder="1" applyAlignment="1">
      <alignment horizontal="center" vertical="center" wrapText="1"/>
    </xf>
    <xf numFmtId="14" fontId="42" fillId="0" borderId="1" xfId="2" applyNumberFormat="1" applyFont="1" applyBorder="1" applyAlignment="1">
      <alignment horizontal="center" vertical="center" wrapText="1"/>
    </xf>
    <xf numFmtId="1" fontId="42" fillId="0" borderId="1" xfId="4" applyNumberFormat="1" applyFont="1" applyBorder="1" applyAlignment="1">
      <alignment horizontal="center" vertical="center" wrapText="1"/>
    </xf>
    <xf numFmtId="14" fontId="42" fillId="0" borderId="1" xfId="3" applyNumberFormat="1" applyFont="1" applyBorder="1" applyAlignment="1">
      <alignment horizontal="center" vertical="center" wrapText="1"/>
    </xf>
    <xf numFmtId="0" fontId="51" fillId="0" borderId="0" xfId="0" applyFont="1"/>
    <xf numFmtId="164" fontId="51" fillId="0" borderId="0" xfId="0" applyNumberFormat="1" applyFont="1"/>
    <xf numFmtId="164" fontId="23" fillId="2" borderId="41" xfId="0" applyNumberFormat="1" applyFont="1" applyFill="1" applyBorder="1" applyAlignment="1">
      <alignment horizontal="center" vertical="center"/>
    </xf>
    <xf numFmtId="0" fontId="31" fillId="4" borderId="15" xfId="25" applyFont="1" applyFill="1" applyBorder="1" applyAlignment="1">
      <alignment horizontal="center" vertical="center"/>
    </xf>
    <xf numFmtId="0" fontId="31" fillId="4" borderId="16" xfId="25" applyFont="1" applyFill="1" applyBorder="1" applyAlignment="1">
      <alignment horizontal="center" vertical="center"/>
    </xf>
    <xf numFmtId="0" fontId="31" fillId="4" borderId="17" xfId="25" applyFont="1" applyFill="1" applyBorder="1" applyAlignment="1">
      <alignment horizontal="center" vertical="center"/>
    </xf>
    <xf numFmtId="0" fontId="31" fillId="4" borderId="24" xfId="25" applyFont="1" applyFill="1" applyBorder="1" applyAlignment="1">
      <alignment horizontal="center" vertical="center"/>
    </xf>
    <xf numFmtId="0" fontId="31" fillId="4" borderId="0" xfId="25" applyFont="1" applyFill="1" applyAlignment="1">
      <alignment horizontal="center" vertical="center"/>
    </xf>
    <xf numFmtId="0" fontId="42" fillId="2" borderId="0" xfId="11" applyFont="1" applyFill="1"/>
    <xf numFmtId="164" fontId="42" fillId="2" borderId="0" xfId="11" applyNumberFormat="1" applyFont="1" applyFill="1" applyAlignment="1">
      <alignment horizontal="center"/>
    </xf>
    <xf numFmtId="171" fontId="42" fillId="2" borderId="0" xfId="12" applyNumberFormat="1" applyFont="1" applyFill="1"/>
    <xf numFmtId="0" fontId="42" fillId="2" borderId="0" xfId="11" applyFont="1" applyFill="1" applyAlignment="1">
      <alignment horizontal="center" vertical="center"/>
    </xf>
    <xf numFmtId="0" fontId="42" fillId="3" borderId="2" xfId="11" applyFont="1" applyFill="1" applyBorder="1" applyAlignment="1">
      <alignment horizontal="center" vertical="center"/>
    </xf>
    <xf numFmtId="0" fontId="42" fillId="0" borderId="0" xfId="11" applyFont="1" applyAlignment="1">
      <alignment horizontal="center" vertical="center"/>
    </xf>
    <xf numFmtId="0" fontId="42" fillId="0" borderId="0" xfId="11" applyFont="1"/>
    <xf numFmtId="164" fontId="42" fillId="0" borderId="0" xfId="11" applyNumberFormat="1" applyFont="1" applyAlignment="1">
      <alignment horizontal="center"/>
    </xf>
    <xf numFmtId="171" fontId="42" fillId="0" borderId="0" xfId="12" applyNumberFormat="1" applyFont="1"/>
    <xf numFmtId="164" fontId="42" fillId="3" borderId="2" xfId="11" applyNumberFormat="1" applyFont="1" applyFill="1" applyBorder="1" applyAlignment="1">
      <alignment horizontal="center" vertical="center"/>
    </xf>
    <xf numFmtId="171" fontId="42" fillId="3" borderId="2" xfId="12" applyNumberFormat="1" applyFont="1" applyFill="1" applyBorder="1" applyAlignment="1">
      <alignment horizontal="center" vertical="center"/>
    </xf>
    <xf numFmtId="166" fontId="42" fillId="0" borderId="0" xfId="12" applyFont="1" applyAlignment="1">
      <alignment horizontal="center" vertical="center"/>
    </xf>
    <xf numFmtId="169" fontId="23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23" fillId="2" borderId="0" xfId="0" applyNumberFormat="1" applyFont="1" applyFill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7" fontId="21" fillId="0" borderId="0" xfId="0" applyNumberFormat="1" applyFont="1" applyAlignment="1">
      <alignment horizontal="center" vertical="center"/>
    </xf>
    <xf numFmtId="0" fontId="52" fillId="0" borderId="0" xfId="2" applyFont="1" applyAlignment="1">
      <alignment horizontal="center" vertical="center" wrapText="1"/>
    </xf>
    <xf numFmtId="0" fontId="42" fillId="0" borderId="39" xfId="2" applyFont="1" applyBorder="1" applyAlignment="1">
      <alignment horizontal="center" vertical="center"/>
    </xf>
    <xf numFmtId="7" fontId="42" fillId="0" borderId="1" xfId="5" applyNumberFormat="1" applyFont="1" applyBorder="1" applyAlignment="1">
      <alignment horizontal="center" vertical="center"/>
    </xf>
    <xf numFmtId="14" fontId="49" fillId="0" borderId="1" xfId="0" applyNumberFormat="1" applyFont="1" applyBorder="1" applyAlignment="1">
      <alignment horizontal="center" vertical="center"/>
    </xf>
    <xf numFmtId="0" fontId="53" fillId="0" borderId="0" xfId="25" applyFont="1" applyAlignment="1">
      <alignment vertical="center"/>
    </xf>
    <xf numFmtId="0" fontId="54" fillId="0" borderId="40" xfId="2" applyFont="1" applyBorder="1" applyAlignment="1">
      <alignment horizontal="left" vertical="center" wrapText="1"/>
    </xf>
    <xf numFmtId="17" fontId="42" fillId="0" borderId="1" xfId="2" applyNumberFormat="1" applyFont="1" applyBorder="1" applyAlignment="1">
      <alignment horizontal="center" vertical="center" wrapText="1"/>
    </xf>
    <xf numFmtId="17" fontId="41" fillId="0" borderId="1" xfId="2" applyNumberFormat="1" applyFont="1" applyBorder="1" applyAlignment="1">
      <alignment horizontal="center" vertical="center" wrapText="1"/>
    </xf>
    <xf numFmtId="8" fontId="42" fillId="0" borderId="1" xfId="2" applyNumberFormat="1" applyFont="1" applyBorder="1" applyAlignment="1">
      <alignment horizontal="center" vertical="center" wrapText="1"/>
    </xf>
    <xf numFmtId="8" fontId="41" fillId="0" borderId="1" xfId="2" applyNumberFormat="1" applyFont="1" applyBorder="1" applyAlignment="1">
      <alignment horizontal="center" vertical="center" wrapText="1"/>
    </xf>
    <xf numFmtId="14" fontId="55" fillId="0" borderId="0" xfId="0" applyNumberFormat="1" applyFont="1"/>
    <xf numFmtId="0" fontId="42" fillId="2" borderId="0" xfId="2" applyFont="1" applyFill="1" applyAlignment="1">
      <alignment horizontal="center" vertical="center"/>
    </xf>
    <xf numFmtId="0" fontId="41" fillId="0" borderId="1" xfId="2" applyFont="1" applyBorder="1" applyAlignment="1">
      <alignment horizontal="center" vertical="center"/>
    </xf>
    <xf numFmtId="164" fontId="48" fillId="0" borderId="40" xfId="3" applyNumberFormat="1" applyFont="1" applyFill="1" applyBorder="1" applyAlignment="1">
      <alignment horizontal="center" vertical="center"/>
    </xf>
    <xf numFmtId="10" fontId="48" fillId="0" borderId="40" xfId="4" applyNumberFormat="1" applyFont="1" applyFill="1" applyBorder="1" applyAlignment="1">
      <alignment horizontal="center" vertical="center"/>
    </xf>
    <xf numFmtId="164" fontId="24" fillId="0" borderId="1" xfId="3" applyNumberFormat="1" applyFont="1" applyFill="1" applyBorder="1" applyAlignment="1">
      <alignment horizontal="center" vertical="center" wrapText="1"/>
    </xf>
    <xf numFmtId="165" fontId="24" fillId="0" borderId="1" xfId="4" applyNumberFormat="1" applyFont="1" applyFill="1" applyBorder="1" applyAlignment="1">
      <alignment horizontal="center" vertical="center" wrapText="1"/>
    </xf>
    <xf numFmtId="43" fontId="56" fillId="2" borderId="13" xfId="1" applyFont="1" applyFill="1" applyBorder="1" applyAlignment="1">
      <alignment horizontal="center" vertical="center" wrapText="1"/>
    </xf>
    <xf numFmtId="14" fontId="42" fillId="0" borderId="0" xfId="2" applyNumberFormat="1" applyFont="1" applyAlignment="1">
      <alignment horizontal="center" vertical="center" wrapText="1"/>
    </xf>
    <xf numFmtId="14" fontId="42" fillId="0" borderId="0" xfId="3" applyNumberFormat="1" applyFont="1" applyBorder="1" applyAlignment="1">
      <alignment horizontal="center" vertical="center" wrapText="1"/>
    </xf>
    <xf numFmtId="164" fontId="42" fillId="0" borderId="0" xfId="3" applyNumberFormat="1" applyFont="1" applyBorder="1" applyAlignment="1">
      <alignment horizontal="center" vertical="center" wrapText="1"/>
    </xf>
    <xf numFmtId="1" fontId="42" fillId="0" borderId="0" xfId="4" applyNumberFormat="1" applyFont="1" applyBorder="1" applyAlignment="1">
      <alignment horizontal="center" vertical="center" wrapText="1"/>
    </xf>
    <xf numFmtId="14" fontId="42" fillId="0" borderId="39" xfId="1" applyNumberFormat="1" applyFont="1" applyBorder="1" applyAlignment="1">
      <alignment horizontal="center" vertical="center"/>
    </xf>
    <xf numFmtId="172" fontId="42" fillId="0" borderId="1" xfId="2" applyNumberFormat="1" applyFont="1" applyBorder="1" applyAlignment="1">
      <alignment horizontal="center" vertical="center"/>
    </xf>
    <xf numFmtId="0" fontId="46" fillId="5" borderId="4" xfId="24" applyFont="1" applyFill="1" applyBorder="1" applyAlignment="1">
      <alignment horizontal="center" vertical="center"/>
    </xf>
    <xf numFmtId="0" fontId="46" fillId="5" borderId="2" xfId="24" applyFont="1" applyFill="1" applyBorder="1" applyAlignment="1">
      <alignment horizontal="center" vertical="center"/>
    </xf>
    <xf numFmtId="0" fontId="58" fillId="0" borderId="0" xfId="2" applyFont="1" applyAlignment="1">
      <alignment horizontal="center" vertical="center" wrapText="1"/>
    </xf>
    <xf numFmtId="0" fontId="45" fillId="5" borderId="54" xfId="0" applyFont="1" applyFill="1" applyBorder="1" applyAlignment="1">
      <alignment horizontal="center" vertical="center"/>
    </xf>
    <xf numFmtId="0" fontId="45" fillId="5" borderId="55" xfId="0" applyFont="1" applyFill="1" applyBorder="1" applyAlignment="1">
      <alignment horizontal="center" vertical="center"/>
    </xf>
    <xf numFmtId="164" fontId="23" fillId="2" borderId="56" xfId="0" applyNumberFormat="1" applyFont="1" applyFill="1" applyBorder="1" applyAlignment="1">
      <alignment horizontal="center" vertical="center"/>
    </xf>
    <xf numFmtId="164" fontId="21" fillId="0" borderId="40" xfId="0" applyNumberFormat="1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22" fillId="5" borderId="10" xfId="0" applyNumberFormat="1" applyFont="1" applyFill="1" applyBorder="1" applyAlignment="1">
      <alignment horizontal="center" vertical="center"/>
    </xf>
    <xf numFmtId="164" fontId="22" fillId="6" borderId="10" xfId="0" applyNumberFormat="1" applyFont="1" applyFill="1" applyBorder="1" applyAlignment="1">
      <alignment horizontal="center" vertical="center"/>
    </xf>
    <xf numFmtId="17" fontId="42" fillId="2" borderId="1" xfId="2" applyNumberFormat="1" applyFont="1" applyFill="1" applyBorder="1" applyAlignment="1">
      <alignment horizontal="center" vertical="center" wrapText="1"/>
    </xf>
    <xf numFmtId="164" fontId="38" fillId="5" borderId="10" xfId="2" applyNumberFormat="1" applyFont="1" applyFill="1" applyBorder="1" applyAlignment="1">
      <alignment horizontal="center" vertical="center" wrapText="1"/>
    </xf>
    <xf numFmtId="10" fontId="46" fillId="5" borderId="10" xfId="4" applyNumberFormat="1" applyFont="1" applyFill="1" applyBorder="1" applyAlignment="1">
      <alignment horizontal="center" vertical="center" wrapText="1"/>
    </xf>
    <xf numFmtId="10" fontId="38" fillId="5" borderId="10" xfId="2" applyNumberFormat="1" applyFont="1" applyFill="1" applyBorder="1" applyAlignment="1">
      <alignment horizontal="center" vertical="center" wrapText="1"/>
    </xf>
    <xf numFmtId="7" fontId="45" fillId="5" borderId="2" xfId="34" applyNumberFormat="1" applyFont="1" applyFill="1" applyBorder="1" applyAlignment="1">
      <alignment horizontal="center" vertical="center"/>
    </xf>
    <xf numFmtId="0" fontId="46" fillId="7" borderId="3" xfId="6" applyNumberFormat="1" applyFont="1" applyFill="1" applyBorder="1" applyAlignment="1">
      <alignment horizontal="center" vertical="center" wrapText="1"/>
    </xf>
    <xf numFmtId="7" fontId="42" fillId="0" borderId="1" xfId="34" applyNumberFormat="1" applyFont="1" applyBorder="1" applyAlignment="1">
      <alignment horizontal="center" vertical="center"/>
    </xf>
    <xf numFmtId="7" fontId="42" fillId="0" borderId="39" xfId="34" applyNumberFormat="1" applyFont="1" applyBorder="1" applyAlignment="1">
      <alignment horizontal="center" vertical="center"/>
    </xf>
    <xf numFmtId="0" fontId="46" fillId="5" borderId="5" xfId="24" applyFont="1" applyFill="1" applyBorder="1" applyAlignment="1">
      <alignment horizontal="center" vertical="center"/>
    </xf>
    <xf numFmtId="0" fontId="44" fillId="2" borderId="50" xfId="33" applyFont="1" applyFill="1" applyBorder="1" applyAlignment="1">
      <alignment horizontal="center" vertical="center"/>
    </xf>
    <xf numFmtId="0" fontId="44" fillId="2" borderId="52" xfId="33" applyFont="1" applyFill="1" applyBorder="1" applyAlignment="1">
      <alignment horizontal="center" vertical="center"/>
    </xf>
    <xf numFmtId="0" fontId="46" fillId="7" borderId="5" xfId="33" applyFont="1" applyFill="1" applyBorder="1" applyAlignment="1">
      <alignment horizontal="center" vertical="center"/>
    </xf>
    <xf numFmtId="0" fontId="44" fillId="2" borderId="48" xfId="33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7" fillId="5" borderId="10" xfId="0" applyFont="1" applyFill="1" applyBorder="1" applyAlignment="1">
      <alignment horizontal="center" vertical="center"/>
    </xf>
    <xf numFmtId="0" fontId="50" fillId="5" borderId="11" xfId="2" applyFont="1" applyFill="1" applyBorder="1" applyAlignment="1">
      <alignment horizontal="center" vertical="center"/>
    </xf>
    <xf numFmtId="14" fontId="0" fillId="0" borderId="0" xfId="0" applyNumberFormat="1"/>
    <xf numFmtId="14" fontId="50" fillId="5" borderId="11" xfId="2" applyNumberFormat="1" applyFont="1" applyFill="1" applyBorder="1" applyAlignment="1">
      <alignment horizontal="center" vertical="center"/>
    </xf>
    <xf numFmtId="43" fontId="0" fillId="0" borderId="0" xfId="1" applyFont="1" applyAlignment="1"/>
    <xf numFmtId="43" fontId="50" fillId="5" borderId="11" xfId="1" applyFont="1" applyFill="1" applyBorder="1" applyAlignment="1">
      <alignment horizontal="center" vertical="center"/>
    </xf>
    <xf numFmtId="43" fontId="21" fillId="0" borderId="40" xfId="1" applyFont="1" applyBorder="1" applyAlignment="1">
      <alignment horizontal="center" vertical="center"/>
    </xf>
    <xf numFmtId="0" fontId="46" fillId="7" borderId="57" xfId="33" applyFont="1" applyFill="1" applyBorder="1" applyAlignment="1">
      <alignment horizontal="center" vertical="center"/>
    </xf>
    <xf numFmtId="0" fontId="46" fillId="7" borderId="58" xfId="6" applyNumberFormat="1" applyFont="1" applyFill="1" applyBorder="1" applyAlignment="1">
      <alignment horizontal="center" vertical="center" wrapText="1"/>
    </xf>
    <xf numFmtId="0" fontId="44" fillId="2" borderId="59" xfId="33" applyFont="1" applyFill="1" applyBorder="1" applyAlignment="1">
      <alignment horizontal="center" vertical="center"/>
    </xf>
    <xf numFmtId="164" fontId="42" fillId="0" borderId="60" xfId="34" applyNumberFormat="1" applyFont="1" applyBorder="1" applyAlignment="1">
      <alignment horizontal="center" vertical="center"/>
    </xf>
    <xf numFmtId="0" fontId="44" fillId="2" borderId="61" xfId="33" applyFont="1" applyFill="1" applyBorder="1" applyAlignment="1">
      <alignment horizontal="center" vertical="center"/>
    </xf>
    <xf numFmtId="0" fontId="44" fillId="2" borderId="62" xfId="33" applyFont="1" applyFill="1" applyBorder="1" applyAlignment="1">
      <alignment horizontal="center" vertical="center"/>
    </xf>
    <xf numFmtId="164" fontId="42" fillId="0" borderId="63" xfId="34" applyNumberFormat="1" applyFont="1" applyBorder="1" applyAlignment="1">
      <alignment horizontal="center" vertical="center"/>
    </xf>
    <xf numFmtId="0" fontId="46" fillId="5" borderId="64" xfId="24" applyFont="1" applyFill="1" applyBorder="1" applyAlignment="1">
      <alignment horizontal="center" vertical="center"/>
    </xf>
    <xf numFmtId="7" fontId="45" fillId="5" borderId="65" xfId="34" applyNumberFormat="1" applyFont="1" applyFill="1" applyBorder="1" applyAlignment="1">
      <alignment horizontal="center" vertical="center"/>
    </xf>
    <xf numFmtId="0" fontId="27" fillId="0" borderId="0" xfId="25" applyFont="1" applyAlignment="1">
      <alignment horizontal="center" vertical="center"/>
    </xf>
    <xf numFmtId="0" fontId="59" fillId="0" borderId="0" xfId="25" applyFont="1" applyAlignment="1">
      <alignment horizontal="center" vertical="center"/>
    </xf>
    <xf numFmtId="164" fontId="60" fillId="0" borderId="0" xfId="0" applyNumberFormat="1" applyFont="1"/>
    <xf numFmtId="14" fontId="42" fillId="0" borderId="1" xfId="2" applyNumberFormat="1" applyFont="1" applyBorder="1" applyAlignment="1">
      <alignment horizontal="center" vertical="center"/>
    </xf>
    <xf numFmtId="43" fontId="42" fillId="0" borderId="1" xfId="1" applyFont="1" applyFill="1" applyBorder="1" applyAlignment="1">
      <alignment horizontal="center" vertical="center"/>
    </xf>
    <xf numFmtId="164" fontId="24" fillId="0" borderId="0" xfId="2" applyNumberFormat="1" applyFont="1" applyAlignment="1">
      <alignment horizontal="center" vertical="center" wrapText="1"/>
    </xf>
    <xf numFmtId="43" fontId="0" fillId="0" borderId="0" xfId="1" applyFont="1" applyBorder="1" applyAlignment="1"/>
    <xf numFmtId="14" fontId="61" fillId="0" borderId="0" xfId="0" applyNumberFormat="1" applyFont="1" applyAlignment="1">
      <alignment horizontal="center" vertical="center"/>
    </xf>
    <xf numFmtId="0" fontId="42" fillId="0" borderId="41" xfId="2" applyFont="1" applyBorder="1" applyAlignment="1">
      <alignment horizontal="left" vertical="center"/>
    </xf>
    <xf numFmtId="0" fontId="42" fillId="0" borderId="1" xfId="2" applyFont="1" applyBorder="1" applyAlignment="1">
      <alignment horizontal="left" vertical="center"/>
    </xf>
    <xf numFmtId="7" fontId="48" fillId="0" borderId="40" xfId="95" applyNumberFormat="1" applyFont="1" applyFill="1" applyBorder="1" applyAlignment="1">
      <alignment horizontal="center" vertical="center"/>
    </xf>
    <xf numFmtId="7" fontId="48" fillId="0" borderId="40" xfId="113" applyNumberFormat="1" applyFont="1" applyBorder="1" applyAlignment="1">
      <alignment horizontal="center" vertical="center"/>
    </xf>
    <xf numFmtId="172" fontId="48" fillId="0" borderId="40" xfId="113" applyNumberFormat="1" applyFont="1" applyBorder="1" applyAlignment="1">
      <alignment horizontal="center" vertical="center"/>
    </xf>
    <xf numFmtId="0" fontId="54" fillId="0" borderId="40" xfId="113" applyFont="1" applyBorder="1" applyAlignment="1">
      <alignment horizontal="left" vertical="center" wrapText="1"/>
    </xf>
    <xf numFmtId="164" fontId="48" fillId="0" borderId="40" xfId="95" applyNumberFormat="1" applyFont="1" applyFill="1" applyBorder="1" applyAlignment="1">
      <alignment horizontal="center" vertical="center"/>
    </xf>
    <xf numFmtId="10" fontId="48" fillId="0" borderId="40" xfId="96" applyNumberFormat="1" applyFont="1" applyFill="1" applyBorder="1" applyAlignment="1">
      <alignment horizontal="center" vertical="center"/>
    </xf>
    <xf numFmtId="164" fontId="42" fillId="0" borderId="1" xfId="3" applyNumberFormat="1" applyFont="1" applyFill="1" applyBorder="1" applyAlignment="1">
      <alignment horizontal="center" vertical="center" wrapText="1"/>
    </xf>
    <xf numFmtId="4" fontId="24" fillId="0" borderId="0" xfId="3" applyNumberFormat="1" applyFont="1" applyFill="1" applyAlignment="1">
      <alignment horizontal="center" vertical="center" wrapText="1"/>
    </xf>
    <xf numFmtId="0" fontId="24" fillId="0" borderId="1" xfId="2" applyFont="1" applyBorder="1" applyAlignment="1">
      <alignment horizontal="center" vertical="center" wrapText="1"/>
    </xf>
    <xf numFmtId="0" fontId="24" fillId="0" borderId="1" xfId="2" applyFont="1" applyBorder="1" applyAlignment="1">
      <alignment horizontal="left" vertical="center" wrapText="1"/>
    </xf>
    <xf numFmtId="14" fontId="24" fillId="0" borderId="1" xfId="2" applyNumberFormat="1" applyFont="1" applyBorder="1" applyAlignment="1">
      <alignment horizontal="center" vertical="center" wrapText="1"/>
    </xf>
    <xf numFmtId="164" fontId="37" fillId="0" borderId="1" xfId="3" applyNumberFormat="1" applyFont="1" applyFill="1" applyBorder="1" applyAlignment="1">
      <alignment horizontal="center" vertical="center" wrapText="1"/>
    </xf>
    <xf numFmtId="0" fontId="24" fillId="0" borderId="1" xfId="1" applyNumberFormat="1" applyFont="1" applyFill="1" applyBorder="1" applyAlignment="1">
      <alignment horizontal="center" vertical="center" wrapText="1"/>
    </xf>
    <xf numFmtId="164" fontId="24" fillId="0" borderId="1" xfId="1" applyNumberFormat="1" applyFont="1" applyFill="1" applyBorder="1" applyAlignment="1">
      <alignment horizontal="center" vertical="center" wrapText="1"/>
    </xf>
    <xf numFmtId="10" fontId="24" fillId="0" borderId="1" xfId="4" applyNumberFormat="1" applyFont="1" applyFill="1" applyBorder="1" applyAlignment="1">
      <alignment horizontal="center" vertical="center" wrapText="1"/>
    </xf>
    <xf numFmtId="0" fontId="32" fillId="4" borderId="37" xfId="25" applyFont="1" applyFill="1" applyBorder="1" applyAlignment="1">
      <alignment horizontal="center" vertical="center"/>
    </xf>
    <xf numFmtId="0" fontId="32" fillId="4" borderId="9" xfId="25" applyFont="1" applyFill="1" applyBorder="1" applyAlignment="1">
      <alignment horizontal="center" vertical="center"/>
    </xf>
    <xf numFmtId="0" fontId="27" fillId="5" borderId="43" xfId="25" applyFont="1" applyFill="1" applyBorder="1" applyAlignment="1">
      <alignment horizontal="center" vertical="center"/>
    </xf>
    <xf numFmtId="0" fontId="27" fillId="5" borderId="36" xfId="25" applyFont="1" applyFill="1" applyBorder="1" applyAlignment="1">
      <alignment horizontal="center" vertical="center"/>
    </xf>
    <xf numFmtId="0" fontId="27" fillId="5" borderId="7" xfId="25" applyFont="1" applyFill="1" applyBorder="1" applyAlignment="1">
      <alignment horizontal="center" vertical="center"/>
    </xf>
    <xf numFmtId="0" fontId="27" fillId="5" borderId="45" xfId="25" applyFont="1" applyFill="1" applyBorder="1" applyAlignment="1">
      <alignment horizontal="center" vertical="center"/>
    </xf>
    <xf numFmtId="0" fontId="27" fillId="5" borderId="37" xfId="25" applyFont="1" applyFill="1" applyBorder="1" applyAlignment="1">
      <alignment horizontal="center" vertical="center"/>
    </xf>
    <xf numFmtId="0" fontId="27" fillId="5" borderId="9" xfId="25" applyFont="1" applyFill="1" applyBorder="1" applyAlignment="1">
      <alignment horizontal="center" vertical="center"/>
    </xf>
    <xf numFmtId="0" fontId="27" fillId="5" borderId="14" xfId="25" applyFont="1" applyFill="1" applyBorder="1" applyAlignment="1">
      <alignment horizontal="center" vertical="center"/>
    </xf>
    <xf numFmtId="0" fontId="27" fillId="5" borderId="46" xfId="25" applyFont="1" applyFill="1" applyBorder="1" applyAlignment="1">
      <alignment horizontal="center" vertical="center"/>
    </xf>
    <xf numFmtId="0" fontId="27" fillId="5" borderId="47" xfId="25" applyFont="1" applyFill="1" applyBorder="1" applyAlignment="1">
      <alignment horizontal="center" vertical="center"/>
    </xf>
    <xf numFmtId="0" fontId="31" fillId="4" borderId="36" xfId="25" applyFont="1" applyFill="1" applyBorder="1" applyAlignment="1">
      <alignment horizontal="center" vertical="center"/>
    </xf>
    <xf numFmtId="0" fontId="31" fillId="4" borderId="7" xfId="25" applyFont="1" applyFill="1" applyBorder="1" applyAlignment="1">
      <alignment horizontal="center" vertical="center"/>
    </xf>
    <xf numFmtId="0" fontId="34" fillId="4" borderId="37" xfId="2" applyFont="1" applyFill="1" applyBorder="1" applyAlignment="1">
      <alignment horizontal="center" vertical="center" wrapText="1"/>
    </xf>
    <xf numFmtId="0" fontId="34" fillId="4" borderId="14" xfId="2" applyFont="1" applyFill="1" applyBorder="1" applyAlignment="1">
      <alignment horizontal="center" vertical="center" wrapText="1"/>
    </xf>
    <xf numFmtId="0" fontId="34" fillId="4" borderId="38" xfId="2" applyFont="1" applyFill="1" applyBorder="1" applyAlignment="1">
      <alignment horizontal="center" vertical="center" wrapText="1"/>
    </xf>
    <xf numFmtId="0" fontId="44" fillId="0" borderId="50" xfId="33" applyFont="1" applyBorder="1" applyAlignment="1">
      <alignment horizontal="center" vertical="center"/>
    </xf>
    <xf numFmtId="0" fontId="44" fillId="0" borderId="51" xfId="33" applyFont="1" applyBorder="1" applyAlignment="1">
      <alignment horizontal="center" vertical="center"/>
    </xf>
    <xf numFmtId="0" fontId="44" fillId="0" borderId="52" xfId="33" applyFont="1" applyBorder="1" applyAlignment="1">
      <alignment horizontal="center" vertical="center"/>
    </xf>
    <xf numFmtId="0" fontId="44" fillId="0" borderId="53" xfId="33" applyFont="1" applyBorder="1" applyAlignment="1">
      <alignment horizontal="center" vertical="center"/>
    </xf>
    <xf numFmtId="0" fontId="46" fillId="7" borderId="5" xfId="33" applyFont="1" applyFill="1" applyBorder="1" applyAlignment="1">
      <alignment horizontal="center" vertical="center"/>
    </xf>
    <xf numFmtId="0" fontId="46" fillId="7" borderId="4" xfId="33" applyFont="1" applyFill="1" applyBorder="1" applyAlignment="1">
      <alignment horizontal="center" vertical="center"/>
    </xf>
    <xf numFmtId="0" fontId="44" fillId="0" borderId="48" xfId="33" applyFont="1" applyBorder="1" applyAlignment="1">
      <alignment horizontal="center" vertical="center"/>
    </xf>
    <xf numFmtId="0" fontId="44" fillId="0" borderId="49" xfId="33" applyFont="1" applyBorder="1" applyAlignment="1">
      <alignment horizontal="center" vertical="center"/>
    </xf>
    <xf numFmtId="7" fontId="42" fillId="0" borderId="1" xfId="34" applyNumberFormat="1" applyFont="1" applyFill="1" applyBorder="1" applyAlignment="1">
      <alignment horizontal="center" vertical="center"/>
    </xf>
    <xf numFmtId="7" fontId="42" fillId="0" borderId="39" xfId="34" applyNumberFormat="1" applyFont="1" applyFill="1" applyBorder="1" applyAlignment="1">
      <alignment horizontal="center" vertical="center"/>
    </xf>
    <xf numFmtId="7" fontId="45" fillId="5" borderId="2" xfId="34" applyNumberFormat="1" applyFont="1" applyFill="1" applyBorder="1" applyAlignment="1">
      <alignment horizontal="center" vertical="center"/>
    </xf>
    <xf numFmtId="7" fontId="45" fillId="5" borderId="3" xfId="34" applyNumberFormat="1" applyFont="1" applyFill="1" applyBorder="1" applyAlignment="1">
      <alignment horizontal="center" vertical="center"/>
    </xf>
    <xf numFmtId="0" fontId="46" fillId="7" borderId="3" xfId="6" applyNumberFormat="1" applyFont="1" applyFill="1" applyBorder="1" applyAlignment="1">
      <alignment horizontal="center" vertical="center" wrapText="1"/>
    </xf>
    <xf numFmtId="0" fontId="46" fillId="7" borderId="5" xfId="6" applyNumberFormat="1" applyFont="1" applyFill="1" applyBorder="1" applyAlignment="1">
      <alignment horizontal="center" vertical="center" wrapText="1"/>
    </xf>
    <xf numFmtId="0" fontId="42" fillId="3" borderId="3" xfId="11" applyFont="1" applyFill="1" applyBorder="1" applyAlignment="1">
      <alignment horizontal="center" vertical="center"/>
    </xf>
    <xf numFmtId="0" fontId="42" fillId="3" borderId="5" xfId="11" applyFont="1" applyFill="1" applyBorder="1" applyAlignment="1">
      <alignment horizontal="center" vertical="center"/>
    </xf>
    <xf numFmtId="0" fontId="42" fillId="3" borderId="4" xfId="11" applyFont="1" applyFill="1" applyBorder="1" applyAlignment="1">
      <alignment horizontal="center" vertical="center"/>
    </xf>
  </cellXfs>
  <cellStyles count="121">
    <cellStyle name="Moeda 2" xfId="5" xr:uid="{276E01C1-2756-479B-AD7F-F87FA578536B}"/>
    <cellStyle name="Moeda 2 2" xfId="39" xr:uid="{E97B5E2D-F90E-41FB-95E8-148AD95C405B}"/>
    <cellStyle name="Moeda 2 2 2" xfId="97" xr:uid="{02BDC4CF-8849-4C2C-873E-741F6C7DB502}"/>
    <cellStyle name="Moeda 2 3" xfId="69" xr:uid="{13411AEC-C5EB-4C15-B9A2-A907A4E2EFCC}"/>
    <cellStyle name="Normal" xfId="0" builtinId="0"/>
    <cellStyle name="Normal 10" xfId="32" xr:uid="{29DF78BE-5272-4ED2-997A-9975BBE2F1F6}"/>
    <cellStyle name="Normal 2" xfId="2" xr:uid="{AC50319F-19C2-40A3-BC0E-18E590059024}"/>
    <cellStyle name="Normal 2 2" xfId="25" xr:uid="{496EF20A-9A2C-4D2A-83D2-170E83C7AD2A}"/>
    <cellStyle name="Normal 2 2 2" xfId="57" xr:uid="{6E504E6D-D45F-4EE3-A5FC-EFD8444C1DBF}"/>
    <cellStyle name="Normal 2 2 2 2" xfId="113" xr:uid="{3B484E22-4658-4409-B036-E886F28E2FAC}"/>
    <cellStyle name="Normal 2 2 3" xfId="85" xr:uid="{0ED0928F-D965-4490-9E16-9DDD4DC266E7}"/>
    <cellStyle name="Normal 2 3" xfId="6" xr:uid="{381ED7DB-8E2A-47FF-BB69-C67B2212A11A}"/>
    <cellStyle name="Normal 2 4" xfId="36" xr:uid="{9F7C91DE-0E33-4964-A315-9C4C0F93BE23}"/>
    <cellStyle name="Normal 2 4 2" xfId="94" xr:uid="{41C7D678-05B1-4BEF-8D17-04B22772EC2F}"/>
    <cellStyle name="Normal 2 5" xfId="66" xr:uid="{3F92633F-D6D0-4230-9167-823097923185}"/>
    <cellStyle name="Normal 3" xfId="8" xr:uid="{ECBE5A77-B82D-4548-83C4-8F25353617D5}"/>
    <cellStyle name="Normal 3 2" xfId="9" xr:uid="{5908370E-7333-47F9-9A51-5C1272E9AD4F}"/>
    <cellStyle name="Normal 3 2 2" xfId="42" xr:uid="{C218FFF5-81B8-48B9-8F0C-EA610B572F39}"/>
    <cellStyle name="Normal 3 3" xfId="41" xr:uid="{BC970B91-919F-42EE-AA3E-9901F3E80A5C}"/>
    <cellStyle name="Normal 3 3 2" xfId="99" xr:uid="{992CCE0A-6CB9-4D0A-983E-594E3D20BE45}"/>
    <cellStyle name="Normal 3 4" xfId="71" xr:uid="{4C9A147C-206B-4DBB-8A17-738CF41051ED}"/>
    <cellStyle name="Normal 4" xfId="11" xr:uid="{A9CF5E4F-3817-45F5-9C40-0F2D0FE1D8AB}"/>
    <cellStyle name="Normal 4 2" xfId="44" xr:uid="{2BCF918F-59A5-481C-97F0-BC74712E0B4B}"/>
    <cellStyle name="Normal 4 2 2" xfId="101" xr:uid="{9AE94899-9123-4EC2-A536-BD2BE117CF66}"/>
    <cellStyle name="Normal 4 3" xfId="73" xr:uid="{34DC1038-DBA8-4214-9CF8-077D4754AC64}"/>
    <cellStyle name="Normal 5" xfId="13" xr:uid="{EAA39A2F-1968-487C-9F20-2D9DBE0CE361}"/>
    <cellStyle name="Normal 5 2" xfId="17" xr:uid="{56449656-890F-4813-B0B3-79CDA2980535}"/>
    <cellStyle name="Normal 5 2 2" xfId="50" xr:uid="{AD62F7D3-B098-4497-816F-6C2E2053C368}"/>
    <cellStyle name="Normal 5 2 2 2" xfId="107" xr:uid="{BAE95835-D1D2-418B-960F-09C63B17C1EA}"/>
    <cellStyle name="Normal 5 2 3" xfId="79" xr:uid="{8564C6A9-81C0-46BF-B71F-208054033F15}"/>
    <cellStyle name="Normal 5 3" xfId="21" xr:uid="{710F4D2C-84BC-4E7E-9128-5FA7D59E78DC}"/>
    <cellStyle name="Normal 5 3 2" xfId="33" xr:uid="{7889046F-EF32-420F-A44B-CAE9A2365011}"/>
    <cellStyle name="Normal 5 3 2 2" xfId="63" xr:uid="{E3877FBF-85CB-4E71-9C51-653E348A30AE}"/>
    <cellStyle name="Normal 5 3 2 2 2" xfId="119" xr:uid="{5AEEEAEC-1F9A-457C-95B8-72259F2050D1}"/>
    <cellStyle name="Normal 5 3 2 3" xfId="91" xr:uid="{CF61B14D-78CE-40A1-9AD2-B16387FB3A02}"/>
    <cellStyle name="Normal 5 3 3" xfId="54" xr:uid="{18FDFF35-609A-42C3-9891-A74200B1C6AD}"/>
    <cellStyle name="Normal 5 3 3 2" xfId="111" xr:uid="{6450396E-0174-4464-B25C-7F56BFF93626}"/>
    <cellStyle name="Normal 5 3 4" xfId="83" xr:uid="{A9C3B3E7-D934-4E78-97D9-55D1F85A5ED8}"/>
    <cellStyle name="Normal 5 4" xfId="27" xr:uid="{65C65475-9E5A-47F5-B237-E6D4843F03A1}"/>
    <cellStyle name="Normal 5 4 2" xfId="59" xr:uid="{BDEA731A-FD68-40F3-860A-20C4E33E00F1}"/>
    <cellStyle name="Normal 5 4 2 2" xfId="115" xr:uid="{4419215A-88BB-4847-8EE3-DD33F11D06BF}"/>
    <cellStyle name="Normal 5 4 3" xfId="87" xr:uid="{CB382B32-18CD-4861-9B06-428D0B0C2F8B}"/>
    <cellStyle name="Normal 5 5" xfId="46" xr:uid="{D40AC192-BE14-4660-87CB-500DFE08E17E}"/>
    <cellStyle name="Normal 5 5 2" xfId="103" xr:uid="{E2C9032E-CF63-47F9-A2B4-F0E6F4C8A87E}"/>
    <cellStyle name="Normal 5 6" xfId="75" xr:uid="{543B4992-75E0-426E-8904-60CA481C03CE}"/>
    <cellStyle name="Normal 6" xfId="15" xr:uid="{1B597A4A-D741-4D00-8092-C7B208FF2A9A}"/>
    <cellStyle name="Normal 6 2" xfId="30" xr:uid="{ED884980-504E-4B5F-A6AA-669A105FA3C2}"/>
    <cellStyle name="Normal 6 3" xfId="48" xr:uid="{10FF25D9-52BB-4D2A-884A-F43AA1B5407E}"/>
    <cellStyle name="Normal 6 3 2" xfId="105" xr:uid="{A31FAB0A-34CB-4BA9-A474-A2DC4AAF66E3}"/>
    <cellStyle name="Normal 6 4" xfId="77" xr:uid="{1E5783C8-6E56-4DCE-B2AD-ED2940955626}"/>
    <cellStyle name="Normal 7" xfId="19" xr:uid="{0D25163D-DC16-41E2-8203-E81FBA86C4C6}"/>
    <cellStyle name="Normal 7 2" xfId="52" xr:uid="{C9E3814A-92D6-41FD-95FD-32E9F1734F21}"/>
    <cellStyle name="Normal 7 2 2" xfId="109" xr:uid="{AE3FB955-2A62-4FED-8EE7-6FC8FC3D91C0}"/>
    <cellStyle name="Normal 7 3" xfId="81" xr:uid="{17213B5A-2AF0-4726-A19E-06BE006E20BA}"/>
    <cellStyle name="Normal 8" xfId="23" xr:uid="{7D78DE4B-D2A0-4009-A622-E9CDBD227CB7}"/>
    <cellStyle name="Normal 8 2" xfId="56" xr:uid="{A6DE8139-7BC5-4911-84A7-A5E2BB0EFA41}"/>
    <cellStyle name="Normal 9" xfId="24" xr:uid="{58BA007F-FD65-4DA5-ADA9-390141B41F35}"/>
    <cellStyle name="Porcentagem 2" xfId="4" xr:uid="{EB7D0030-E6B1-48FC-8BC9-21E4CDD35F3B}"/>
    <cellStyle name="Porcentagem 2 2" xfId="38" xr:uid="{BABFF310-8899-4347-93FB-288273D06579}"/>
    <cellStyle name="Porcentagem 2 2 2" xfId="96" xr:uid="{920B0E61-1AB9-4265-BCB1-3E3C396EC77D}"/>
    <cellStyle name="Porcentagem 2 3" xfId="68" xr:uid="{4FB0B64F-4930-45E0-884B-53DA8A5A133D}"/>
    <cellStyle name="Porcentagem 3" xfId="31" xr:uid="{8728CC51-C783-412E-B506-5DF5A19CE5E0}"/>
    <cellStyle name="Porcentagem 3 2" xfId="62" xr:uid="{B547C2E1-0024-4686-8228-CE23EC901C3C}"/>
    <cellStyle name="Porcentagem 3 2 2" xfId="118" xr:uid="{806AEC6A-7EFD-4E83-A2FE-4C4BA244C9A9}"/>
    <cellStyle name="Porcentagem 3 3" xfId="90" xr:uid="{1C738C8A-91C5-42C9-9E73-A5287F581E48}"/>
    <cellStyle name="Vírgula" xfId="1" builtinId="3"/>
    <cellStyle name="Vírgula 10" xfId="35" xr:uid="{327FC116-8C50-4932-B43C-DC72E985FAC0}"/>
    <cellStyle name="Vírgula 10 2" xfId="93" xr:uid="{20B338BC-5EAC-4233-8B5E-8F28235330EF}"/>
    <cellStyle name="Vírgula 11" xfId="65" xr:uid="{77347309-CBF5-4AF5-A766-D8462BE67B42}"/>
    <cellStyle name="Vírgula 2" xfId="3" xr:uid="{BBE6B270-6952-48DD-80F4-126368E1038A}"/>
    <cellStyle name="Vírgula 2 2" xfId="37" xr:uid="{F9E5AFDC-D4D2-40F2-BAF5-9E519E08D3C1}"/>
    <cellStyle name="Vírgula 2 2 2" xfId="95" xr:uid="{DADF5A19-FE3C-4139-B3FC-67D169080482}"/>
    <cellStyle name="Vírgula 2 3" xfId="67" xr:uid="{82A10048-6F50-4088-BFCF-EC864761C4FE}"/>
    <cellStyle name="Vírgula 2 4" xfId="7" xr:uid="{B6B9AA08-150C-4AB8-BB61-86294688DCA1}"/>
    <cellStyle name="Vírgula 2 4 2" xfId="40" xr:uid="{52A577B2-5C43-4DEF-A7C8-AB6D9B60DEEB}"/>
    <cellStyle name="Vírgula 2 4 2 2" xfId="98" xr:uid="{6F1E3FFA-A171-4A9B-95BB-46474D00EB39}"/>
    <cellStyle name="Vírgula 2 4 3" xfId="70" xr:uid="{D8269008-B8CE-4BC1-BFB7-20B8C035E01C}"/>
    <cellStyle name="Vírgula 3" xfId="10" xr:uid="{DCEBF280-EB11-4CEA-9AA6-95A8B00D9CFA}"/>
    <cellStyle name="Vírgula 3 2" xfId="43" xr:uid="{6BF0FC1A-69C4-4AF0-A82B-E3DE7EEFF89D}"/>
    <cellStyle name="Vírgula 3 2 2" xfId="100" xr:uid="{CCE59CFE-4A1E-4F7E-B221-059191A14381}"/>
    <cellStyle name="Vírgula 3 3" xfId="72" xr:uid="{E8E33C1A-B7F6-48CD-B40D-57A835444571}"/>
    <cellStyle name="Vírgula 4" xfId="12" xr:uid="{6F7C321D-BD04-40AB-91BF-DC1195709EEE}"/>
    <cellStyle name="Vírgula 4 2" xfId="45" xr:uid="{886464F7-0809-4253-B5F5-F91702D47260}"/>
    <cellStyle name="Vírgula 4 2 2" xfId="102" xr:uid="{472461F0-BBEE-4D4F-91C6-43AC9BBEA662}"/>
    <cellStyle name="Vírgula 4 3" xfId="74" xr:uid="{D9D2D99E-8188-45AB-A7AE-568FDE4F3795}"/>
    <cellStyle name="Vírgula 5" xfId="14" xr:uid="{C038003D-3A9B-4D4F-8F8E-69ABAC6AD3C7}"/>
    <cellStyle name="Vírgula 5 2" xfId="18" xr:uid="{265E6E86-78B6-43C2-8030-12ADD99D2CD9}"/>
    <cellStyle name="Vírgula 5 2 2" xfId="51" xr:uid="{8606D2ED-FD5C-4A6E-87DD-F3FB0421D5E5}"/>
    <cellStyle name="Vírgula 5 2 2 2" xfId="108" xr:uid="{5EEF4668-806E-40C8-A703-E8E4830E4F95}"/>
    <cellStyle name="Vírgula 5 2 3" xfId="80" xr:uid="{5226066F-DE88-4282-B4A2-86BA74A09DEF}"/>
    <cellStyle name="Vírgula 5 3" xfId="22" xr:uid="{CB244C3B-567A-496D-92EB-522EDE8004AF}"/>
    <cellStyle name="Vírgula 5 3 2" xfId="55" xr:uid="{03BC1844-D8AB-423B-A810-B71876135065}"/>
    <cellStyle name="Vírgula 5 3 2 2" xfId="112" xr:uid="{D7FA5C89-C1A5-4D94-9872-233B29DBC534}"/>
    <cellStyle name="Vírgula 5 3 3" xfId="84" xr:uid="{A2C5CA0C-D0D8-4B98-875C-DD3672C70FCA}"/>
    <cellStyle name="Vírgula 5 4" xfId="28" xr:uid="{937A44B6-7479-4EF3-B47E-DA3C8E062762}"/>
    <cellStyle name="Vírgula 5 4 2" xfId="60" xr:uid="{E94261D3-2570-4C85-98CC-38E6C73DA39B}"/>
    <cellStyle name="Vírgula 5 4 2 2" xfId="116" xr:uid="{6AE0AB49-DE19-420D-A818-276D26AA1E92}"/>
    <cellStyle name="Vírgula 5 4 3" xfId="88" xr:uid="{942D6925-FAD6-4B66-9021-18FC936969F4}"/>
    <cellStyle name="Vírgula 5 5" xfId="34" xr:uid="{5B31BE74-26A8-4E8F-88F4-9AFFF7C25A9A}"/>
    <cellStyle name="Vírgula 5 5 2" xfId="64" xr:uid="{FDD890FA-207A-4A28-BCAD-16BF71B26798}"/>
    <cellStyle name="Vírgula 5 5 2 2" xfId="120" xr:uid="{8DBFA869-23F6-4954-86B0-9C4A49F1B8AA}"/>
    <cellStyle name="Vírgula 5 5 3" xfId="92" xr:uid="{1BC70F75-3514-4832-ADE9-743CBC0725DD}"/>
    <cellStyle name="Vírgula 5 6" xfId="47" xr:uid="{7FFD1088-222B-4AF6-8BF6-13EF6F85AC74}"/>
    <cellStyle name="Vírgula 5 6 2" xfId="104" xr:uid="{52FDE91E-69C2-4373-9724-29DDAE902020}"/>
    <cellStyle name="Vírgula 5 7" xfId="76" xr:uid="{B265761A-86B9-4D51-9EEE-01545EDDA440}"/>
    <cellStyle name="Vírgula 6" xfId="16" xr:uid="{FB655FB5-DE1D-43C3-849E-05F8E591CC44}"/>
    <cellStyle name="Vírgula 6 2" xfId="49" xr:uid="{B03746C9-5A8D-409E-96DC-22FF69D40A7B}"/>
    <cellStyle name="Vírgula 6 2 2" xfId="106" xr:uid="{44B14077-7379-46A8-A9E3-6F599B7D8BD8}"/>
    <cellStyle name="Vírgula 6 3" xfId="78" xr:uid="{C4883477-3DB1-4384-9421-EBBE8213F383}"/>
    <cellStyle name="Vírgula 7" xfId="20" xr:uid="{C1101997-FC36-4C9E-89B6-D59E76CC6B9A}"/>
    <cellStyle name="Vírgula 7 2" xfId="53" xr:uid="{D4F76327-04D3-4982-B5E0-00C69CFBD96D}"/>
    <cellStyle name="Vírgula 7 2 2" xfId="110" xr:uid="{2519A7DD-6407-493C-A2BF-49BF4CEB384A}"/>
    <cellStyle name="Vírgula 7 3" xfId="82" xr:uid="{7D5D97B4-7FB7-4B19-ACF8-EE79A2DADE0C}"/>
    <cellStyle name="Vírgula 8" xfId="26" xr:uid="{3E060956-4238-4B53-967E-AAC1F7FF9567}"/>
    <cellStyle name="Vírgula 8 2" xfId="58" xr:uid="{142E029E-CF58-40F5-8926-F1EA20DA2650}"/>
    <cellStyle name="Vírgula 8 2 2" xfId="114" xr:uid="{93968831-9750-4BED-AD5E-D6B1D1C94DAA}"/>
    <cellStyle name="Vírgula 8 3" xfId="86" xr:uid="{2A5234CF-AA34-4341-8897-096369A18BD7}"/>
    <cellStyle name="Vírgula 9" xfId="29" xr:uid="{F637AD91-8A1A-4CC7-BE6C-DF6D856EFBC6}"/>
    <cellStyle name="Vírgula 9 2" xfId="61" xr:uid="{7DC665C8-965E-4F6F-8A20-32BE5819D162}"/>
    <cellStyle name="Vírgula 9 2 2" xfId="117" xr:uid="{8DE66A39-EA34-4922-AE96-70621C6734A7}"/>
    <cellStyle name="Vírgula 9 3" xfId="89" xr:uid="{94E024CE-6149-4CD4-9B48-60B5827F2501}"/>
  </cellStyles>
  <dxfs count="0"/>
  <tableStyles count="0" defaultTableStyle="TableStyleMedium2" defaultPivotStyle="PivotStyleLight16"/>
  <colors>
    <mruColors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Recebimentos</a:t>
            </a:r>
          </a:p>
        </c:rich>
      </c:tx>
      <c:layout>
        <c:manualLayout>
          <c:xMode val="edge"/>
          <c:yMode val="edge"/>
          <c:x val="0.41644354293441516"/>
          <c:y val="1.788908345680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66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1287042124978428E-2"/>
                  <c:y val="0.3613369467028003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0C-498D-9F3C-F7F18BEDEF45}"/>
                </c:ext>
              </c:extLst>
            </c:dLbl>
            <c:dLbl>
              <c:idx val="1"/>
              <c:layout>
                <c:manualLayout>
                  <c:x val="1.3909808268722311E-2"/>
                  <c:y val="0.179014716656352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0C-498D-9F3C-F7F18BEDEF45}"/>
                </c:ext>
              </c:extLst>
            </c:dLbl>
            <c:dLbl>
              <c:idx val="2"/>
              <c:layout>
                <c:manualLayout>
                  <c:x val="1.1215143561600254E-2"/>
                  <c:y val="-2.61329154941894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0C-498D-9F3C-F7F18BEDEF45}"/>
                </c:ext>
              </c:extLst>
            </c:dLbl>
            <c:dLbl>
              <c:idx val="3"/>
              <c:layout>
                <c:manualLayout>
                  <c:x val="1.6750815239004214E-2"/>
                  <c:y val="-8.10377935984838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0C-498D-9F3C-F7F18BEDEF45}"/>
                </c:ext>
              </c:extLst>
            </c:dLbl>
            <c:dLbl>
              <c:idx val="4"/>
              <c:layout>
                <c:manualLayout>
                  <c:x val="1.1175660323621306E-2"/>
                  <c:y val="0.157392825896762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0C-498D-9F3C-F7F18BEDEF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Gráfico!$B$2:$B$6</c:f>
              <c:strCache>
                <c:ptCount val="5"/>
                <c:pt idx="0">
                  <c:v>Esperado no mês</c:v>
                </c:pt>
                <c:pt idx="1">
                  <c:v>Total Recebido no mês</c:v>
                </c:pt>
                <c:pt idx="2">
                  <c:v>Recebido do Próprio Mês</c:v>
                </c:pt>
                <c:pt idx="3">
                  <c:v>Recebido de Antecipações</c:v>
                </c:pt>
                <c:pt idx="4">
                  <c:v>Recebido com Atraso</c:v>
                </c:pt>
              </c:strCache>
            </c:strRef>
          </c:cat>
          <c:val>
            <c:numRef>
              <c:f>Gráfico!$C$2:$C$6</c:f>
              <c:numCache>
                <c:formatCode>"R$"\ #,##0.00</c:formatCode>
                <c:ptCount val="5"/>
                <c:pt idx="0">
                  <c:v>22234.523573537328</c:v>
                </c:pt>
                <c:pt idx="1">
                  <c:v>7970.76</c:v>
                </c:pt>
                <c:pt idx="2">
                  <c:v>0</c:v>
                </c:pt>
                <c:pt idx="3">
                  <c:v>0</c:v>
                </c:pt>
                <c:pt idx="4">
                  <c:v>7970.76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5-FA0C-498D-9F3C-F7F18BEDE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109"/>
        <c:shape val="box"/>
        <c:axId val="1603975440"/>
        <c:axId val="1603974192"/>
        <c:axId val="0"/>
      </c:bar3DChart>
      <c:catAx>
        <c:axId val="16039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03974192"/>
        <c:crosses val="autoZero"/>
        <c:auto val="1"/>
        <c:lblAlgn val="ctr"/>
        <c:lblOffset val="100"/>
        <c:noMultiLvlLbl val="0"/>
      </c:catAx>
      <c:valAx>
        <c:axId val="160397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0397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Recebimentos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CC66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6666666666666666E-2"/>
                  <c:y val="0.254777070063694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91-4ECC-86C0-1E5F8FE78356}"/>
                </c:ext>
              </c:extLst>
            </c:dLbl>
            <c:dLbl>
              <c:idx val="1"/>
              <c:layout>
                <c:manualLayout>
                  <c:x val="1.3888888888888888E-2"/>
                  <c:y val="0.23198503503749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91-4ECC-86C0-1E5F8FE78356}"/>
                </c:ext>
              </c:extLst>
            </c:dLbl>
            <c:dLbl>
              <c:idx val="2"/>
              <c:layout>
                <c:manualLayout>
                  <c:x val="1.3888888888888888E-2"/>
                  <c:y val="0.227956650901690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91-4ECC-86C0-1E5F8FE78356}"/>
                </c:ext>
              </c:extLst>
            </c:dLbl>
            <c:dLbl>
              <c:idx val="3"/>
              <c:layout>
                <c:manualLayout>
                  <c:x val="1.9444444444444445E-2"/>
                  <c:y val="-2.12314225053078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91-4ECC-86C0-1E5F8FE78356}"/>
                </c:ext>
              </c:extLst>
            </c:dLbl>
            <c:dLbl>
              <c:idx val="4"/>
              <c:layout>
                <c:manualLayout>
                  <c:x val="1.3888888888888888E-2"/>
                  <c:y val="-2.54777070063694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bg1">
                          <a:lumMod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91-4ECC-86C0-1E5F8FE783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Gráfico!$B$2:$B$6</c:f>
              <c:strCache>
                <c:ptCount val="5"/>
                <c:pt idx="0">
                  <c:v>Esperado no mês</c:v>
                </c:pt>
                <c:pt idx="1">
                  <c:v>Total Recebido no mês</c:v>
                </c:pt>
                <c:pt idx="2">
                  <c:v>Recebido do Próprio Mês</c:v>
                </c:pt>
                <c:pt idx="3">
                  <c:v>Recebido de Antecipações</c:v>
                </c:pt>
                <c:pt idx="4">
                  <c:v>Recebido com Atraso</c:v>
                </c:pt>
              </c:strCache>
            </c:strRef>
          </c:cat>
          <c:val>
            <c:numRef>
              <c:f>Gráfico!$C$2:$C$6</c:f>
              <c:numCache>
                <c:formatCode>"R$"\ #,##0.00</c:formatCode>
                <c:ptCount val="5"/>
                <c:pt idx="0">
                  <c:v>22234.523573537328</c:v>
                </c:pt>
                <c:pt idx="1">
                  <c:v>7970.76</c:v>
                </c:pt>
                <c:pt idx="2">
                  <c:v>0</c:v>
                </c:pt>
                <c:pt idx="3">
                  <c:v>0</c:v>
                </c:pt>
                <c:pt idx="4">
                  <c:v>7970.76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0391-4ECC-86C0-1E5F8FE78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109"/>
        <c:shape val="box"/>
        <c:axId val="1603975440"/>
        <c:axId val="1603974192"/>
        <c:axId val="0"/>
      </c:bar3DChart>
      <c:catAx>
        <c:axId val="160397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03974192"/>
        <c:crosses val="autoZero"/>
        <c:auto val="1"/>
        <c:lblAlgn val="ctr"/>
        <c:lblOffset val="100"/>
        <c:noMultiLvlLbl val="0"/>
      </c:catAx>
      <c:valAx>
        <c:axId val="160397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03975440"/>
        <c:crosses val="autoZero"/>
        <c:crossBetween val="between"/>
        <c:majorUnit val="2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466725</xdr:colOff>
      <xdr:row>1</xdr:row>
      <xdr:rowOff>276224</xdr:rowOff>
    </xdr:from>
    <xdr:to>
      <xdr:col>8</xdr:col>
      <xdr:colOff>990600</xdr:colOff>
      <xdr:row>16</xdr:row>
      <xdr:rowOff>167639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6E0F07-C529-4E0C-B4C1-7D106E0CC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519112</xdr:colOff>
      <xdr:row>1</xdr:row>
      <xdr:rowOff>9525</xdr:rowOff>
    </xdr:from>
    <xdr:to>
      <xdr:col>10</xdr:col>
      <xdr:colOff>290512</xdr:colOff>
      <xdr:row>21</xdr:row>
      <xdr:rowOff>114301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2F2014D-5F5D-C187-4129-167B5A4D05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4822c082f7f33d64/Livefolders/Documents/INNOVAR%20Extranet/PROVINCIA%20SECURITIZADORA/Gest&#227;o%20Master/Gest&#227;o%20Innovar/Valida&#231;&#227;o%20Fechamento/mar&#231;o%2021/1_Relat&#243;rio%20Mensal%20Fechamento%20Prov&#237;ncia%2003.2021%20(1).xlsx?0CCB2770" TargetMode="External"/><Relationship Id="rId1" Type="http://schemas.openxmlformats.org/officeDocument/2006/relationships/externalLinkPath" Target="file:///\\0CCB2770\1_Relat&#243;rio%20Mensal%20Fechamento%20Prov&#237;ncia%2003.202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"/>
      <sheetName val="Carteira"/>
      <sheetName val="Modificações Carteira"/>
      <sheetName val="Duration"/>
      <sheetName val="Extrato Consolidado"/>
      <sheetName val="Conferência"/>
      <sheetName val="PARCELAS"/>
      <sheetName val="Especificações"/>
      <sheetName val="L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Vert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03228"/>
      </a:accent1>
      <a:accent2>
        <a:srgbClr val="00747A"/>
      </a:accent2>
      <a:accent3>
        <a:srgbClr val="A6AF80"/>
      </a:accent3>
      <a:accent4>
        <a:srgbClr val="F07363"/>
      </a:accent4>
      <a:accent5>
        <a:srgbClr val="FFA350"/>
      </a:accent5>
      <a:accent6>
        <a:srgbClr val="E6E6E6"/>
      </a:accent6>
      <a:hlink>
        <a:srgbClr val="FF0000"/>
      </a:hlink>
      <a:folHlink>
        <a:srgbClr val="FF0000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B6A98-8A7B-4CC0-BABA-C68F30102D08}">
  <sheetPr>
    <tabColor theme="0" tint="-0.499984740745262"/>
  </sheetPr>
  <dimension ref="A1:I56"/>
  <sheetViews>
    <sheetView showGridLines="0" tabSelected="1" zoomScaleNormal="100" workbookViewId="0">
      <selection activeCell="F2" sqref="F2"/>
    </sheetView>
  </sheetViews>
  <sheetFormatPr defaultColWidth="13.69921875" defaultRowHeight="15" customHeight="1" x14ac:dyDescent="0.25"/>
  <cols>
    <col min="1" max="1" width="2.19921875" style="10" customWidth="1"/>
    <col min="2" max="2" width="27.59765625" style="10" customWidth="1"/>
    <col min="3" max="3" width="43.59765625" style="10" customWidth="1"/>
    <col min="4" max="4" width="27.59765625" style="11" customWidth="1"/>
    <col min="5" max="5" width="3" style="11" bestFit="1" customWidth="1"/>
    <col min="6" max="6" width="27.59765625" style="10" customWidth="1"/>
    <col min="7" max="16384" width="13.69921875" style="10"/>
  </cols>
  <sheetData>
    <row r="1" spans="1:9" ht="11.25" customHeight="1" thickBot="1" x14ac:dyDescent="0.3">
      <c r="B1" s="10" t="s">
        <v>0</v>
      </c>
    </row>
    <row r="2" spans="1:9" ht="30.75" customHeight="1" thickBot="1" x14ac:dyDescent="0.3">
      <c r="B2" s="248" t="s">
        <v>1</v>
      </c>
      <c r="C2" s="249"/>
      <c r="D2" s="250"/>
      <c r="E2" s="221"/>
    </row>
    <row r="3" spans="1:9" ht="30.75" customHeight="1" thickTop="1" thickBot="1" x14ac:dyDescent="0.3">
      <c r="B3" s="251" t="s">
        <v>617</v>
      </c>
      <c r="C3" s="252"/>
      <c r="D3" s="253"/>
      <c r="E3" s="222"/>
    </row>
    <row r="4" spans="1:9" ht="30.75" customHeight="1" thickTop="1" thickBot="1" x14ac:dyDescent="0.3">
      <c r="B4" s="251" t="s">
        <v>2</v>
      </c>
      <c r="C4" s="254"/>
      <c r="D4" s="114">
        <v>45504</v>
      </c>
      <c r="E4" s="222"/>
    </row>
    <row r="5" spans="1:9" ht="30.75" customHeight="1" thickTop="1" thickBot="1" x14ac:dyDescent="0.3">
      <c r="B5" s="255" t="s">
        <v>3</v>
      </c>
      <c r="C5" s="256"/>
      <c r="D5" s="113" t="s">
        <v>4</v>
      </c>
      <c r="E5" s="222"/>
      <c r="F5" s="11"/>
    </row>
    <row r="6" spans="1:9" ht="21" customHeight="1" thickBot="1" x14ac:dyDescent="0.3">
      <c r="B6" s="257" t="s">
        <v>5</v>
      </c>
      <c r="C6" s="258"/>
      <c r="D6" s="18">
        <v>24</v>
      </c>
      <c r="E6" s="222"/>
    </row>
    <row r="7" spans="1:9" ht="21" customHeight="1" thickTop="1" thickBot="1" x14ac:dyDescent="0.3">
      <c r="A7" s="161"/>
      <c r="B7" s="246" t="s">
        <v>6</v>
      </c>
      <c r="C7" s="247"/>
      <c r="D7" s="22">
        <v>22234.523573537328</v>
      </c>
      <c r="E7" s="222"/>
      <c r="F7" s="12"/>
      <c r="G7" s="13"/>
    </row>
    <row r="8" spans="1:9" ht="19.5" customHeight="1" thickTop="1" x14ac:dyDescent="0.25">
      <c r="A8" s="161"/>
      <c r="B8" s="135" t="s">
        <v>7</v>
      </c>
      <c r="C8" s="19" t="s">
        <v>8</v>
      </c>
      <c r="D8" s="23">
        <v>7970.76</v>
      </c>
      <c r="E8" s="222"/>
      <c r="F8" s="12"/>
      <c r="G8" s="24"/>
    </row>
    <row r="9" spans="1:9" ht="19.5" customHeight="1" x14ac:dyDescent="0.25">
      <c r="A9" s="161"/>
      <c r="B9" s="136"/>
      <c r="C9" s="20" t="s">
        <v>9</v>
      </c>
      <c r="D9" s="21">
        <v>0</v>
      </c>
      <c r="E9" s="222"/>
      <c r="F9" s="12"/>
      <c r="G9" s="24"/>
    </row>
    <row r="10" spans="1:9" ht="19.5" customHeight="1" x14ac:dyDescent="0.25">
      <c r="A10" s="161"/>
      <c r="B10" s="136"/>
      <c r="C10" s="20" t="s">
        <v>10</v>
      </c>
      <c r="D10" s="21">
        <v>0</v>
      </c>
      <c r="E10" s="222"/>
      <c r="F10" s="13"/>
      <c r="H10" s="13"/>
    </row>
    <row r="11" spans="1:9" ht="19.5" customHeight="1" x14ac:dyDescent="0.25">
      <c r="B11" s="136"/>
      <c r="C11" s="20" t="s">
        <v>11</v>
      </c>
      <c r="D11" s="21">
        <v>7970.76</v>
      </c>
      <c r="E11" s="222"/>
      <c r="F11" s="13"/>
      <c r="I11" s="14"/>
    </row>
    <row r="12" spans="1:9" ht="19.5" customHeight="1" x14ac:dyDescent="0.25">
      <c r="B12" s="136"/>
      <c r="C12" s="26" t="s">
        <v>12</v>
      </c>
      <c r="D12" s="27">
        <v>7748.71</v>
      </c>
      <c r="E12" s="222"/>
      <c r="F12" s="15"/>
      <c r="I12" s="14"/>
    </row>
    <row r="13" spans="1:9" ht="19.5" customHeight="1" x14ac:dyDescent="0.25">
      <c r="B13" s="136"/>
      <c r="C13" s="28" t="s">
        <v>13</v>
      </c>
      <c r="D13" s="29">
        <v>222.0500000000001</v>
      </c>
      <c r="E13" s="222"/>
      <c r="F13" s="15"/>
      <c r="G13" s="16"/>
      <c r="I13" s="14"/>
    </row>
    <row r="14" spans="1:9" ht="19.5" customHeight="1" x14ac:dyDescent="0.25">
      <c r="B14" s="136"/>
      <c r="C14" s="26" t="s">
        <v>14</v>
      </c>
      <c r="D14" s="27">
        <v>7970.76</v>
      </c>
      <c r="E14" s="222"/>
      <c r="F14" s="15"/>
      <c r="G14" s="16"/>
      <c r="I14" s="14"/>
    </row>
    <row r="15" spans="1:9" ht="19.5" customHeight="1" thickBot="1" x14ac:dyDescent="0.3">
      <c r="B15" s="137"/>
      <c r="C15" s="30" t="s">
        <v>15</v>
      </c>
      <c r="D15" s="31">
        <v>0</v>
      </c>
      <c r="E15" s="222"/>
      <c r="F15" s="15"/>
      <c r="G15" s="16"/>
      <c r="I15" s="14"/>
    </row>
    <row r="16" spans="1:9" ht="19.5" customHeight="1" thickTop="1" x14ac:dyDescent="0.25">
      <c r="B16" s="135" t="s">
        <v>16</v>
      </c>
      <c r="C16" s="32" t="s">
        <v>17</v>
      </c>
      <c r="D16" s="27">
        <v>331567.0732027521</v>
      </c>
      <c r="E16" s="222"/>
      <c r="F16" s="7"/>
    </row>
    <row r="17" spans="2:7" ht="19.5" customHeight="1" x14ac:dyDescent="0.25">
      <c r="B17" s="136"/>
      <c r="C17" s="33" t="s">
        <v>18</v>
      </c>
      <c r="D17" s="29">
        <v>9759069.4450816102</v>
      </c>
      <c r="E17" s="222"/>
      <c r="F17" s="8"/>
    </row>
    <row r="18" spans="2:7" ht="19.5" customHeight="1" x14ac:dyDescent="0.25">
      <c r="B18" s="136"/>
      <c r="C18" s="34" t="s">
        <v>19</v>
      </c>
      <c r="D18" s="27">
        <v>302096.85244000982</v>
      </c>
      <c r="E18" s="222"/>
      <c r="F18" s="9"/>
    </row>
    <row r="19" spans="2:7" ht="19.5" customHeight="1" x14ac:dyDescent="0.25">
      <c r="B19" s="136"/>
      <c r="C19" s="33" t="s">
        <v>20</v>
      </c>
      <c r="D19" s="29">
        <v>9953989.2097650357</v>
      </c>
      <c r="E19" s="222"/>
      <c r="F19" s="8"/>
    </row>
    <row r="20" spans="2:7" ht="19.5" customHeight="1" x14ac:dyDescent="0.25">
      <c r="B20" s="136"/>
      <c r="C20" s="35" t="s">
        <v>21</v>
      </c>
      <c r="D20" s="38">
        <v>10256086.062205046</v>
      </c>
      <c r="E20" s="222"/>
      <c r="F20" s="8"/>
    </row>
    <row r="21" spans="2:7" ht="19.5" customHeight="1" x14ac:dyDescent="0.25">
      <c r="B21" s="136"/>
      <c r="C21" s="34" t="s">
        <v>22</v>
      </c>
      <c r="D21" s="27">
        <v>22234.523573537328</v>
      </c>
      <c r="E21" s="222"/>
      <c r="F21" s="8"/>
      <c r="G21" s="13"/>
    </row>
    <row r="22" spans="2:7" ht="19.5" customHeight="1" thickBot="1" x14ac:dyDescent="0.3">
      <c r="B22" s="137"/>
      <c r="C22" s="36" t="s">
        <v>23</v>
      </c>
      <c r="D22" s="42">
        <v>9953989.2097650357</v>
      </c>
      <c r="E22" s="222"/>
      <c r="F22" s="8"/>
      <c r="G22" s="16"/>
    </row>
    <row r="23" spans="2:7" ht="19.5" customHeight="1" thickTop="1" x14ac:dyDescent="0.25">
      <c r="B23" s="135" t="s">
        <v>24</v>
      </c>
      <c r="C23" s="39" t="s">
        <v>25</v>
      </c>
      <c r="D23" s="43">
        <v>33145.27709588415</v>
      </c>
      <c r="E23" s="222"/>
      <c r="F23" s="8"/>
    </row>
    <row r="24" spans="2:7" ht="19.5" customHeight="1" x14ac:dyDescent="0.25">
      <c r="B24" s="136"/>
      <c r="C24" s="40" t="s">
        <v>26</v>
      </c>
      <c r="D24" s="21">
        <v>972872.24264664121</v>
      </c>
      <c r="E24" s="222"/>
      <c r="F24" s="14"/>
    </row>
    <row r="25" spans="2:7" ht="19.5" customHeight="1" x14ac:dyDescent="0.25">
      <c r="B25" s="136"/>
      <c r="C25" s="40" t="s">
        <v>27</v>
      </c>
      <c r="D25" s="21">
        <v>904417.90719186224</v>
      </c>
      <c r="E25" s="222"/>
      <c r="F25" s="14"/>
    </row>
    <row r="26" spans="2:7" ht="19.5" customHeight="1" x14ac:dyDescent="0.25">
      <c r="B26" s="136"/>
      <c r="C26" s="40" t="s">
        <v>28</v>
      </c>
      <c r="D26" s="21">
        <v>0</v>
      </c>
      <c r="E26" s="222"/>
      <c r="F26" s="14"/>
    </row>
    <row r="27" spans="2:7" ht="19.5" customHeight="1" x14ac:dyDescent="0.25">
      <c r="B27" s="136"/>
      <c r="C27" s="40" t="s">
        <v>29</v>
      </c>
      <c r="D27" s="21">
        <v>0</v>
      </c>
      <c r="E27" s="222"/>
      <c r="F27" s="14"/>
    </row>
    <row r="28" spans="2:7" ht="19.5" customHeight="1" x14ac:dyDescent="0.25">
      <c r="B28" s="136"/>
      <c r="C28" s="40" t="s">
        <v>30</v>
      </c>
      <c r="D28" s="21">
        <v>529688.72006180021</v>
      </c>
      <c r="E28" s="222"/>
      <c r="F28" s="14"/>
    </row>
    <row r="29" spans="2:7" ht="19.5" customHeight="1" thickBot="1" x14ac:dyDescent="0.3">
      <c r="B29" s="137"/>
      <c r="C29" s="41" t="s">
        <v>31</v>
      </c>
      <c r="D29" s="21">
        <v>7513865.0627688468</v>
      </c>
      <c r="E29" s="222"/>
      <c r="F29" s="14"/>
    </row>
    <row r="30" spans="2:7" ht="19.5" customHeight="1" thickTop="1" x14ac:dyDescent="0.25">
      <c r="B30" s="135" t="s">
        <v>32</v>
      </c>
      <c r="C30" s="39" t="s">
        <v>33</v>
      </c>
      <c r="D30" s="43">
        <v>0</v>
      </c>
      <c r="E30" s="222"/>
      <c r="F30" s="14"/>
      <c r="G30" s="25" t="s">
        <v>34</v>
      </c>
    </row>
    <row r="31" spans="2:7" ht="19.5" customHeight="1" x14ac:dyDescent="0.25">
      <c r="B31" s="136"/>
      <c r="C31" s="40" t="s">
        <v>35</v>
      </c>
      <c r="D31" s="21">
        <v>0</v>
      </c>
      <c r="E31" s="222"/>
      <c r="F31" s="14"/>
      <c r="G31" s="25" t="s">
        <v>36</v>
      </c>
    </row>
    <row r="32" spans="2:7" ht="19.5" customHeight="1" x14ac:dyDescent="0.25">
      <c r="B32" s="136"/>
      <c r="C32" s="40" t="s">
        <v>37</v>
      </c>
      <c r="D32" s="21">
        <v>0</v>
      </c>
      <c r="E32" s="222"/>
      <c r="F32" s="17"/>
      <c r="G32" s="25" t="s">
        <v>38</v>
      </c>
    </row>
    <row r="33" spans="2:7" ht="19.5" customHeight="1" x14ac:dyDescent="0.25">
      <c r="B33" s="136"/>
      <c r="C33" s="40" t="s">
        <v>39</v>
      </c>
      <c r="D33" s="21">
        <v>0</v>
      </c>
      <c r="E33" s="222"/>
      <c r="F33" s="17"/>
      <c r="G33" s="25" t="s">
        <v>40</v>
      </c>
    </row>
    <row r="34" spans="2:7" ht="19.5" customHeight="1" x14ac:dyDescent="0.25">
      <c r="B34" s="136"/>
      <c r="C34" s="40" t="s">
        <v>41</v>
      </c>
      <c r="D34" s="21">
        <v>0</v>
      </c>
      <c r="E34" s="222"/>
      <c r="F34" s="17"/>
      <c r="G34" s="25" t="s">
        <v>42</v>
      </c>
    </row>
    <row r="35" spans="2:7" ht="19.5" customHeight="1" x14ac:dyDescent="0.25">
      <c r="B35" s="136"/>
      <c r="C35" s="40" t="s">
        <v>43</v>
      </c>
      <c r="D35" s="21">
        <v>0</v>
      </c>
      <c r="E35" s="222"/>
      <c r="F35" s="17"/>
      <c r="G35" s="25" t="s">
        <v>44</v>
      </c>
    </row>
    <row r="36" spans="2:7" ht="19.5" customHeight="1" thickBot="1" x14ac:dyDescent="0.3">
      <c r="B36" s="137"/>
      <c r="C36" s="41" t="s">
        <v>45</v>
      </c>
      <c r="D36" s="21">
        <v>0</v>
      </c>
      <c r="E36" s="222"/>
      <c r="F36" s="17"/>
      <c r="G36" s="25" t="s">
        <v>46</v>
      </c>
    </row>
    <row r="37" spans="2:7" ht="19.5" customHeight="1" thickTop="1" x14ac:dyDescent="0.25">
      <c r="B37" s="135" t="s">
        <v>47</v>
      </c>
      <c r="C37" s="39" t="s">
        <v>48</v>
      </c>
      <c r="D37" s="43">
        <v>28055.899293077156</v>
      </c>
      <c r="E37" s="222"/>
      <c r="F37" s="17"/>
    </row>
    <row r="38" spans="2:7" ht="19.5" customHeight="1" x14ac:dyDescent="0.25">
      <c r="B38" s="136"/>
      <c r="C38" s="40" t="s">
        <v>49</v>
      </c>
      <c r="D38" s="21">
        <v>28055.899293077156</v>
      </c>
      <c r="E38" s="222"/>
      <c r="F38" s="17"/>
    </row>
    <row r="39" spans="2:7" ht="19.5" customHeight="1" x14ac:dyDescent="0.25">
      <c r="B39" s="136"/>
      <c r="C39" s="40" t="s">
        <v>50</v>
      </c>
      <c r="D39" s="21">
        <v>17935.623104786639</v>
      </c>
      <c r="E39" s="222"/>
      <c r="F39" s="17"/>
    </row>
    <row r="40" spans="2:7" ht="19.5" customHeight="1" x14ac:dyDescent="0.25">
      <c r="B40" s="136"/>
      <c r="C40" s="40" t="s">
        <v>51</v>
      </c>
      <c r="D40" s="21">
        <v>17935.623104786639</v>
      </c>
      <c r="E40" s="222"/>
      <c r="F40" s="17"/>
    </row>
    <row r="41" spans="2:7" ht="19.5" customHeight="1" x14ac:dyDescent="0.25">
      <c r="B41" s="136"/>
      <c r="C41" s="40" t="s">
        <v>52</v>
      </c>
      <c r="D41" s="21">
        <v>17935.623104786639</v>
      </c>
      <c r="E41" s="222"/>
      <c r="F41" s="12"/>
    </row>
    <row r="42" spans="2:7" ht="19.5" customHeight="1" x14ac:dyDescent="0.25">
      <c r="B42" s="136"/>
      <c r="C42" s="40" t="s">
        <v>53</v>
      </c>
      <c r="D42" s="21">
        <v>17935.623104786639</v>
      </c>
      <c r="E42" s="222"/>
      <c r="F42" s="17"/>
    </row>
    <row r="43" spans="2:7" ht="19.5" customHeight="1" thickBot="1" x14ac:dyDescent="0.3">
      <c r="B43" s="137"/>
      <c r="C43" s="41" t="s">
        <v>54</v>
      </c>
      <c r="D43" s="21">
        <v>174242.56143470897</v>
      </c>
      <c r="E43" s="222"/>
      <c r="F43" s="17"/>
    </row>
    <row r="44" spans="2:7" ht="19.5" customHeight="1" thickTop="1" x14ac:dyDescent="0.25">
      <c r="B44" s="138" t="s">
        <v>55</v>
      </c>
      <c r="C44" s="46" t="s">
        <v>56</v>
      </c>
      <c r="D44" s="37"/>
      <c r="E44" s="222"/>
    </row>
    <row r="45" spans="2:7" ht="19.5" customHeight="1" x14ac:dyDescent="0.25">
      <c r="B45" s="139"/>
      <c r="C45" s="47" t="s">
        <v>57</v>
      </c>
      <c r="D45" s="42"/>
      <c r="E45" s="222"/>
    </row>
    <row r="46" spans="2:7" ht="19.5" customHeight="1" x14ac:dyDescent="0.25">
      <c r="B46" s="139"/>
      <c r="C46" s="28" t="s">
        <v>58</v>
      </c>
      <c r="D46" s="44"/>
      <c r="E46" s="222"/>
    </row>
    <row r="47" spans="2:7" ht="19.5" customHeight="1" x14ac:dyDescent="0.25">
      <c r="B47" s="139"/>
      <c r="C47" s="26" t="s">
        <v>59</v>
      </c>
      <c r="D47" s="27"/>
      <c r="E47" s="222"/>
    </row>
    <row r="48" spans="2:7" ht="19.5" customHeight="1" x14ac:dyDescent="0.25">
      <c r="B48" s="139"/>
      <c r="C48" s="47" t="s">
        <v>60</v>
      </c>
      <c r="D48" s="42"/>
      <c r="E48" s="222"/>
    </row>
    <row r="49" spans="2:6" ht="19.5" customHeight="1" x14ac:dyDescent="0.25">
      <c r="B49" s="139"/>
      <c r="C49" s="28" t="s">
        <v>61</v>
      </c>
      <c r="D49" s="44"/>
      <c r="E49" s="222"/>
    </row>
    <row r="50" spans="2:6" ht="19.5" customHeight="1" x14ac:dyDescent="0.25">
      <c r="B50" s="139"/>
      <c r="C50" s="47" t="s">
        <v>62</v>
      </c>
      <c r="D50" s="42"/>
      <c r="E50" s="222"/>
      <c r="F50" s="222"/>
    </row>
    <row r="51" spans="2:6" ht="19.5" customHeight="1" x14ac:dyDescent="0.25">
      <c r="B51" s="139"/>
      <c r="C51" s="47" t="s">
        <v>63</v>
      </c>
      <c r="D51" s="42"/>
      <c r="E51" s="222"/>
      <c r="F51" s="222"/>
    </row>
    <row r="52" spans="2:6" ht="19.5" customHeight="1" thickBot="1" x14ac:dyDescent="0.3">
      <c r="B52" s="139"/>
      <c r="C52" s="30" t="s">
        <v>64</v>
      </c>
      <c r="D52" s="45"/>
      <c r="E52" s="222"/>
      <c r="F52" s="222"/>
    </row>
    <row r="53" spans="2:6" ht="19.5" customHeight="1" thickTop="1" x14ac:dyDescent="0.25">
      <c r="B53" s="135" t="s">
        <v>65</v>
      </c>
      <c r="C53" s="50" t="s">
        <v>66</v>
      </c>
      <c r="D53" s="48">
        <v>0.31279797155485689</v>
      </c>
      <c r="E53" s="222"/>
      <c r="F53" s="222"/>
    </row>
    <row r="54" spans="2:6" ht="19.5" customHeight="1" x14ac:dyDescent="0.25">
      <c r="B54" s="136"/>
      <c r="C54" s="51" t="s">
        <v>67</v>
      </c>
      <c r="D54" s="49">
        <v>2</v>
      </c>
      <c r="E54" s="222"/>
      <c r="F54" s="222"/>
    </row>
    <row r="55" spans="2:6" ht="19.5" customHeight="1" thickBot="1" x14ac:dyDescent="0.3">
      <c r="B55" s="137"/>
      <c r="C55" s="52" t="s">
        <v>68</v>
      </c>
      <c r="D55" s="49">
        <v>4</v>
      </c>
      <c r="E55" s="222"/>
      <c r="F55" s="222"/>
    </row>
    <row r="56" spans="2:6" ht="15" customHeight="1" thickTop="1" x14ac:dyDescent="0.25"/>
  </sheetData>
  <mergeCells count="6">
    <mergeCell ref="B7:C7"/>
    <mergeCell ref="B2:D2"/>
    <mergeCell ref="B3:D3"/>
    <mergeCell ref="B4:C4"/>
    <mergeCell ref="B5:C5"/>
    <mergeCell ref="B6:C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9936-001B-4A7E-A675-27AB5AFF3F60}">
  <sheetPr>
    <tabColor theme="0" tint="-0.499984740745262"/>
  </sheetPr>
  <dimension ref="A1:AB98"/>
  <sheetViews>
    <sheetView showGridLines="0" topLeftCell="L1" zoomScale="80" zoomScaleNormal="100" workbookViewId="0">
      <pane ySplit="3" topLeftCell="A64" activePane="bottomLeft" state="frozen"/>
      <selection activeCell="L1" sqref="L1"/>
      <selection pane="bottomLeft" activeCell="D4" sqref="D4"/>
    </sheetView>
  </sheetViews>
  <sheetFormatPr defaultColWidth="13.69921875" defaultRowHeight="30" customHeight="1" x14ac:dyDescent="0.25"/>
  <cols>
    <col min="1" max="1" width="6.296875" style="183" customWidth="1"/>
    <col min="2" max="2" width="8.5" style="53" customWidth="1"/>
    <col min="3" max="3" width="16.19921875" style="53" customWidth="1"/>
    <col min="4" max="4" width="9" style="53" customWidth="1"/>
    <col min="5" max="5" width="43.19921875" style="53" customWidth="1"/>
    <col min="6" max="6" width="13.8984375" style="54" customWidth="1"/>
    <col min="7" max="7" width="17" style="57" customWidth="1"/>
    <col min="8" max="8" width="18.8984375" style="57" customWidth="1"/>
    <col min="9" max="9" width="13.69921875" style="53" customWidth="1"/>
    <col min="10" max="10" width="18.5" style="55" customWidth="1"/>
    <col min="11" max="13" width="18.5" style="57" customWidth="1"/>
    <col min="14" max="14" width="18.5" style="55" customWidth="1"/>
    <col min="15" max="17" width="18.5" style="57" customWidth="1"/>
    <col min="18" max="18" width="19.09765625" style="62" customWidth="1"/>
    <col min="19" max="19" width="17.8984375" style="62" customWidth="1"/>
    <col min="20" max="20" width="20.3984375" style="57" customWidth="1"/>
    <col min="21" max="22" width="22" style="57" customWidth="1"/>
    <col min="23" max="23" width="18.5" style="53" customWidth="1"/>
    <col min="24" max="24" width="20.69921875" style="57" customWidth="1"/>
    <col min="25" max="26" width="20" style="57" customWidth="1"/>
    <col min="27" max="27" width="13.69921875" style="59"/>
    <col min="28" max="28" width="21.09765625" style="59" customWidth="1"/>
    <col min="29" max="16384" width="13.69921875" style="53"/>
  </cols>
  <sheetData>
    <row r="1" spans="1:28" ht="16.5" customHeight="1" thickBot="1" x14ac:dyDescent="0.3">
      <c r="J1" s="238"/>
      <c r="N1" s="57"/>
    </row>
    <row r="2" spans="1:28" ht="41.25" customHeight="1" thickTop="1" thickBot="1" x14ac:dyDescent="0.3">
      <c r="B2" s="259" t="s">
        <v>69</v>
      </c>
      <c r="C2" s="259"/>
      <c r="D2" s="259"/>
      <c r="E2" s="259"/>
      <c r="F2" s="259"/>
      <c r="G2" s="259"/>
      <c r="H2" s="259"/>
      <c r="I2" s="260"/>
      <c r="J2" s="261" t="s">
        <v>70</v>
      </c>
      <c r="K2" s="259"/>
      <c r="L2" s="259"/>
      <c r="M2" s="259"/>
      <c r="N2" s="259"/>
      <c r="O2" s="259"/>
      <c r="P2" s="259"/>
      <c r="Q2" s="260"/>
      <c r="R2" s="261" t="s">
        <v>71</v>
      </c>
      <c r="S2" s="259"/>
      <c r="T2" s="259"/>
      <c r="U2" s="259"/>
      <c r="V2" s="259"/>
      <c r="W2" s="260"/>
      <c r="X2" s="261" t="s">
        <v>47</v>
      </c>
      <c r="Y2" s="259"/>
      <c r="Z2" s="260"/>
      <c r="AA2" s="261" t="s">
        <v>66</v>
      </c>
      <c r="AB2" s="259"/>
    </row>
    <row r="3" spans="1:28" s="56" customFormat="1" ht="86.25" customHeight="1" thickTop="1" x14ac:dyDescent="0.25">
      <c r="A3" s="183" t="s">
        <v>421</v>
      </c>
      <c r="B3" s="63" t="s">
        <v>496</v>
      </c>
      <c r="C3" s="64" t="s">
        <v>73</v>
      </c>
      <c r="D3" s="64" t="s">
        <v>74</v>
      </c>
      <c r="E3" s="64" t="s">
        <v>75</v>
      </c>
      <c r="F3" s="65" t="s">
        <v>76</v>
      </c>
      <c r="G3" s="66" t="s">
        <v>77</v>
      </c>
      <c r="H3" s="66" t="s">
        <v>78</v>
      </c>
      <c r="I3" s="67" t="s">
        <v>79</v>
      </c>
      <c r="J3" s="66" t="s">
        <v>80</v>
      </c>
      <c r="K3" s="66" t="s">
        <v>81</v>
      </c>
      <c r="L3" s="66" t="s">
        <v>82</v>
      </c>
      <c r="M3" s="66" t="s">
        <v>83</v>
      </c>
      <c r="N3" s="66" t="s">
        <v>84</v>
      </c>
      <c r="O3" s="66" t="s">
        <v>85</v>
      </c>
      <c r="P3" s="66" t="s">
        <v>86</v>
      </c>
      <c r="Q3" s="68" t="s">
        <v>87</v>
      </c>
      <c r="R3" s="69" t="s">
        <v>88</v>
      </c>
      <c r="S3" s="69" t="s">
        <v>89</v>
      </c>
      <c r="T3" s="66" t="s">
        <v>90</v>
      </c>
      <c r="U3" s="66" t="s">
        <v>91</v>
      </c>
      <c r="V3" s="66" t="s">
        <v>92</v>
      </c>
      <c r="W3" s="64" t="s">
        <v>93</v>
      </c>
      <c r="X3" s="66" t="s">
        <v>94</v>
      </c>
      <c r="Y3" s="66" t="s">
        <v>95</v>
      </c>
      <c r="Z3" s="66" t="s">
        <v>96</v>
      </c>
      <c r="AA3" s="70" t="s">
        <v>66</v>
      </c>
      <c r="AB3" s="71" t="s">
        <v>97</v>
      </c>
    </row>
    <row r="4" spans="1:28" ht="30" customHeight="1" x14ac:dyDescent="0.25">
      <c r="A4" s="226"/>
      <c r="B4" s="239" t="s">
        <v>98</v>
      </c>
      <c r="C4" s="239" t="s">
        <v>99</v>
      </c>
      <c r="D4" s="239" t="s">
        <v>98</v>
      </c>
      <c r="E4" s="240" t="s">
        <v>100</v>
      </c>
      <c r="F4" s="241">
        <v>43844</v>
      </c>
      <c r="G4" s="172">
        <v>380000</v>
      </c>
      <c r="H4" s="172">
        <v>380000</v>
      </c>
      <c r="I4" s="173" t="s">
        <v>101</v>
      </c>
      <c r="J4" s="172">
        <v>0</v>
      </c>
      <c r="K4" s="172">
        <v>0</v>
      </c>
      <c r="L4" s="172">
        <v>0</v>
      </c>
      <c r="M4" s="172">
        <v>0</v>
      </c>
      <c r="N4" s="172">
        <v>0</v>
      </c>
      <c r="O4" s="172">
        <v>0</v>
      </c>
      <c r="P4" s="172">
        <v>0</v>
      </c>
      <c r="Q4" s="242">
        <v>0</v>
      </c>
      <c r="R4" s="243">
        <v>1</v>
      </c>
      <c r="S4" s="243">
        <v>305</v>
      </c>
      <c r="T4" s="244">
        <v>324896.32449512271</v>
      </c>
      <c r="U4" s="244">
        <v>376060.07996221719</v>
      </c>
      <c r="V4" s="244">
        <v>0</v>
      </c>
      <c r="W4" s="245">
        <v>0</v>
      </c>
      <c r="X4" s="172">
        <v>0</v>
      </c>
      <c r="Y4" s="172">
        <v>324896.32449512271</v>
      </c>
      <c r="Z4" s="172">
        <v>376060.07996221719</v>
      </c>
      <c r="AA4" s="245">
        <v>0.98963178937425578</v>
      </c>
      <c r="AB4" s="245">
        <v>4.3032219766024386E-2</v>
      </c>
    </row>
    <row r="5" spans="1:28" ht="30" customHeight="1" x14ac:dyDescent="0.25">
      <c r="A5" s="226"/>
      <c r="B5" s="239" t="s">
        <v>98</v>
      </c>
      <c r="C5" s="239" t="s">
        <v>102</v>
      </c>
      <c r="D5" s="239" t="s">
        <v>98</v>
      </c>
      <c r="E5" s="240" t="s">
        <v>103</v>
      </c>
      <c r="F5" s="241">
        <v>43846</v>
      </c>
      <c r="G5" s="172">
        <v>375000</v>
      </c>
      <c r="H5" s="172">
        <v>375000</v>
      </c>
      <c r="I5" s="173" t="s">
        <v>101</v>
      </c>
      <c r="J5" s="172">
        <v>0</v>
      </c>
      <c r="K5" s="172">
        <v>0</v>
      </c>
      <c r="L5" s="172">
        <v>0</v>
      </c>
      <c r="M5" s="172">
        <v>0</v>
      </c>
      <c r="N5" s="172">
        <v>0</v>
      </c>
      <c r="O5" s="172">
        <v>0</v>
      </c>
      <c r="P5" s="172">
        <v>0</v>
      </c>
      <c r="Q5" s="242">
        <v>0</v>
      </c>
      <c r="R5" s="243">
        <v>1</v>
      </c>
      <c r="S5" s="243">
        <v>305</v>
      </c>
      <c r="T5" s="244">
        <v>352435.26297972573</v>
      </c>
      <c r="U5" s="244">
        <v>407935.77269185253</v>
      </c>
      <c r="V5" s="244">
        <v>0</v>
      </c>
      <c r="W5" s="245">
        <v>0</v>
      </c>
      <c r="X5" s="172">
        <v>0</v>
      </c>
      <c r="Y5" s="172">
        <v>352435.26297972573</v>
      </c>
      <c r="Z5" s="172">
        <v>407935.77269185253</v>
      </c>
      <c r="AA5" s="245">
        <v>1.0878287271782734</v>
      </c>
      <c r="AB5" s="245">
        <v>4.6679726874127289E-2</v>
      </c>
    </row>
    <row r="6" spans="1:28" ht="30" customHeight="1" x14ac:dyDescent="0.25">
      <c r="A6" s="226"/>
      <c r="B6" s="239" t="s">
        <v>98</v>
      </c>
      <c r="C6" s="239" t="s">
        <v>104</v>
      </c>
      <c r="D6" s="239" t="s">
        <v>98</v>
      </c>
      <c r="E6" s="240" t="s">
        <v>105</v>
      </c>
      <c r="F6" s="241">
        <v>43846</v>
      </c>
      <c r="G6" s="172">
        <v>460000</v>
      </c>
      <c r="H6" s="172">
        <v>460000</v>
      </c>
      <c r="I6" s="173" t="s">
        <v>519</v>
      </c>
      <c r="J6" s="172">
        <v>0</v>
      </c>
      <c r="K6" s="172">
        <v>0</v>
      </c>
      <c r="L6" s="172">
        <v>0</v>
      </c>
      <c r="M6" s="172">
        <v>0</v>
      </c>
      <c r="N6" s="172">
        <v>0</v>
      </c>
      <c r="O6" s="172">
        <v>0</v>
      </c>
      <c r="P6" s="172">
        <v>0</v>
      </c>
      <c r="Q6" s="242">
        <v>0</v>
      </c>
      <c r="R6" s="243">
        <v>0</v>
      </c>
      <c r="S6" s="243">
        <v>0</v>
      </c>
      <c r="T6" s="244">
        <v>0</v>
      </c>
      <c r="U6" s="244">
        <v>0</v>
      </c>
      <c r="V6" s="244">
        <v>0</v>
      </c>
      <c r="W6" s="245">
        <v>0</v>
      </c>
      <c r="X6" s="172">
        <v>0</v>
      </c>
      <c r="Y6" s="172">
        <v>0</v>
      </c>
      <c r="Z6" s="172">
        <v>0</v>
      </c>
      <c r="AA6" s="245">
        <v>0</v>
      </c>
      <c r="AB6" s="245">
        <v>0</v>
      </c>
    </row>
    <row r="7" spans="1:28" ht="30" customHeight="1" x14ac:dyDescent="0.25">
      <c r="A7" s="226"/>
      <c r="B7" s="239" t="s">
        <v>98</v>
      </c>
      <c r="C7" s="239" t="s">
        <v>106</v>
      </c>
      <c r="D7" s="239" t="s">
        <v>98</v>
      </c>
      <c r="E7" s="240" t="s">
        <v>107</v>
      </c>
      <c r="F7" s="241">
        <v>43846</v>
      </c>
      <c r="G7" s="172">
        <v>380000</v>
      </c>
      <c r="H7" s="172">
        <v>380000</v>
      </c>
      <c r="I7" s="173" t="s">
        <v>101</v>
      </c>
      <c r="J7" s="172">
        <v>4298.9004687506895</v>
      </c>
      <c r="K7" s="172">
        <v>0</v>
      </c>
      <c r="L7" s="172">
        <v>0</v>
      </c>
      <c r="M7" s="172">
        <v>0</v>
      </c>
      <c r="N7" s="172">
        <v>0</v>
      </c>
      <c r="O7" s="172">
        <v>0</v>
      </c>
      <c r="P7" s="172">
        <v>0</v>
      </c>
      <c r="Q7" s="242">
        <v>0</v>
      </c>
      <c r="R7" s="243">
        <v>3</v>
      </c>
      <c r="S7" s="243">
        <v>305</v>
      </c>
      <c r="T7" s="244">
        <v>377596.25103740586</v>
      </c>
      <c r="U7" s="244">
        <v>436256.94019388303</v>
      </c>
      <c r="V7" s="244">
        <v>4298.9004687506895</v>
      </c>
      <c r="W7" s="245">
        <v>0.19334349371295165</v>
      </c>
      <c r="X7" s="172">
        <v>0</v>
      </c>
      <c r="Y7" s="172">
        <v>377596.25103740586</v>
      </c>
      <c r="Z7" s="172">
        <v>436256.94019388303</v>
      </c>
      <c r="AA7" s="245">
        <v>1.1480445794575869</v>
      </c>
      <c r="AB7" s="245">
        <v>4.9920492828599804E-2</v>
      </c>
    </row>
    <row r="8" spans="1:28" ht="30" customHeight="1" x14ac:dyDescent="0.25">
      <c r="A8" s="226"/>
      <c r="B8" s="239" t="s">
        <v>98</v>
      </c>
      <c r="C8" s="239" t="s">
        <v>108</v>
      </c>
      <c r="D8" s="239" t="s">
        <v>98</v>
      </c>
      <c r="E8" s="240" t="s">
        <v>109</v>
      </c>
      <c r="F8" s="241">
        <v>43847</v>
      </c>
      <c r="G8" s="172">
        <v>465996.82</v>
      </c>
      <c r="H8" s="172">
        <v>463997</v>
      </c>
      <c r="I8" s="173" t="s">
        <v>519</v>
      </c>
      <c r="J8" s="172">
        <v>0</v>
      </c>
      <c r="K8" s="172">
        <v>0</v>
      </c>
      <c r="L8" s="172">
        <v>0</v>
      </c>
      <c r="M8" s="172">
        <v>0</v>
      </c>
      <c r="N8" s="172">
        <v>0</v>
      </c>
      <c r="O8" s="172">
        <v>0</v>
      </c>
      <c r="P8" s="172">
        <v>0</v>
      </c>
      <c r="Q8" s="242">
        <v>0</v>
      </c>
      <c r="R8" s="243">
        <v>0</v>
      </c>
      <c r="S8" s="243">
        <v>0</v>
      </c>
      <c r="T8" s="244">
        <v>0</v>
      </c>
      <c r="U8" s="244">
        <v>0</v>
      </c>
      <c r="V8" s="244">
        <v>0</v>
      </c>
      <c r="W8" s="245">
        <v>0</v>
      </c>
      <c r="X8" s="172">
        <v>0</v>
      </c>
      <c r="Y8" s="172">
        <v>0</v>
      </c>
      <c r="Z8" s="172">
        <v>0</v>
      </c>
      <c r="AA8" s="245">
        <v>0</v>
      </c>
      <c r="AB8" s="245">
        <v>0</v>
      </c>
    </row>
    <row r="9" spans="1:28" ht="30" customHeight="1" x14ac:dyDescent="0.25">
      <c r="A9" s="226"/>
      <c r="B9" s="239" t="s">
        <v>98</v>
      </c>
      <c r="C9" s="239" t="s">
        <v>110</v>
      </c>
      <c r="D9" s="239" t="s">
        <v>98</v>
      </c>
      <c r="E9" s="240" t="s">
        <v>111</v>
      </c>
      <c r="F9" s="241">
        <v>43847</v>
      </c>
      <c r="G9" s="172">
        <v>490996.82</v>
      </c>
      <c r="H9" s="172">
        <v>490997</v>
      </c>
      <c r="I9" s="173" t="s">
        <v>519</v>
      </c>
      <c r="J9" s="172">
        <v>0</v>
      </c>
      <c r="K9" s="172">
        <v>0</v>
      </c>
      <c r="L9" s="172">
        <v>0</v>
      </c>
      <c r="M9" s="172">
        <v>0</v>
      </c>
      <c r="N9" s="172">
        <v>0</v>
      </c>
      <c r="O9" s="172">
        <v>0</v>
      </c>
      <c r="P9" s="172">
        <v>0</v>
      </c>
      <c r="Q9" s="242">
        <v>0</v>
      </c>
      <c r="R9" s="243">
        <v>0</v>
      </c>
      <c r="S9" s="243">
        <v>0</v>
      </c>
      <c r="T9" s="244">
        <v>0</v>
      </c>
      <c r="U9" s="244">
        <v>0</v>
      </c>
      <c r="V9" s="244">
        <v>0</v>
      </c>
      <c r="W9" s="245">
        <v>0</v>
      </c>
      <c r="X9" s="172">
        <v>0</v>
      </c>
      <c r="Y9" s="172">
        <v>0</v>
      </c>
      <c r="Z9" s="172">
        <v>0</v>
      </c>
      <c r="AA9" s="245">
        <v>0</v>
      </c>
      <c r="AB9" s="245">
        <v>0</v>
      </c>
    </row>
    <row r="10" spans="1:28" ht="30" customHeight="1" x14ac:dyDescent="0.25">
      <c r="A10" s="226"/>
      <c r="B10" s="239" t="s">
        <v>98</v>
      </c>
      <c r="C10" s="239" t="s">
        <v>112</v>
      </c>
      <c r="D10" s="239" t="s">
        <v>98</v>
      </c>
      <c r="E10" s="240" t="s">
        <v>113</v>
      </c>
      <c r="F10" s="241">
        <v>43858</v>
      </c>
      <c r="G10" s="172">
        <v>465000</v>
      </c>
      <c r="H10" s="172">
        <v>465000</v>
      </c>
      <c r="I10" s="173" t="s">
        <v>519</v>
      </c>
      <c r="J10" s="172">
        <v>0</v>
      </c>
      <c r="K10" s="172">
        <v>0</v>
      </c>
      <c r="L10" s="172">
        <v>0</v>
      </c>
      <c r="M10" s="172">
        <v>0</v>
      </c>
      <c r="N10" s="172">
        <v>0</v>
      </c>
      <c r="O10" s="172">
        <v>0</v>
      </c>
      <c r="P10" s="172">
        <v>0</v>
      </c>
      <c r="Q10" s="242">
        <v>0</v>
      </c>
      <c r="R10" s="243">
        <v>0</v>
      </c>
      <c r="S10" s="243">
        <v>0</v>
      </c>
      <c r="T10" s="244">
        <v>0</v>
      </c>
      <c r="U10" s="244">
        <v>0</v>
      </c>
      <c r="V10" s="244">
        <v>0</v>
      </c>
      <c r="W10" s="245">
        <v>0</v>
      </c>
      <c r="X10" s="172">
        <v>0</v>
      </c>
      <c r="Y10" s="172">
        <v>0</v>
      </c>
      <c r="Z10" s="172">
        <v>0</v>
      </c>
      <c r="AA10" s="245">
        <v>0</v>
      </c>
      <c r="AB10" s="245">
        <v>0</v>
      </c>
    </row>
    <row r="11" spans="1:28" ht="30" customHeight="1" x14ac:dyDescent="0.25">
      <c r="A11" s="226"/>
      <c r="B11" s="239" t="s">
        <v>98</v>
      </c>
      <c r="C11" s="239" t="s">
        <v>114</v>
      </c>
      <c r="D11" s="239" t="s">
        <v>98</v>
      </c>
      <c r="E11" s="240" t="s">
        <v>115</v>
      </c>
      <c r="F11" s="241">
        <v>43859</v>
      </c>
      <c r="G11" s="172">
        <v>515000</v>
      </c>
      <c r="H11" s="172">
        <v>515000</v>
      </c>
      <c r="I11" s="173" t="s">
        <v>101</v>
      </c>
      <c r="J11" s="172">
        <v>0</v>
      </c>
      <c r="K11" s="172">
        <v>0</v>
      </c>
      <c r="L11" s="172">
        <v>0</v>
      </c>
      <c r="M11" s="172">
        <v>0</v>
      </c>
      <c r="N11" s="172">
        <v>0</v>
      </c>
      <c r="O11" s="172">
        <v>0</v>
      </c>
      <c r="P11" s="172">
        <v>0</v>
      </c>
      <c r="Q11" s="242">
        <v>0</v>
      </c>
      <c r="R11" s="243">
        <v>1</v>
      </c>
      <c r="S11" s="243">
        <v>305</v>
      </c>
      <c r="T11" s="244">
        <v>481334.15589672403</v>
      </c>
      <c r="U11" s="244">
        <v>557077.36848474666</v>
      </c>
      <c r="V11" s="244">
        <v>0</v>
      </c>
      <c r="W11" s="245">
        <v>0</v>
      </c>
      <c r="X11" s="172">
        <v>0</v>
      </c>
      <c r="Y11" s="172">
        <v>481334.15589672403</v>
      </c>
      <c r="Z11" s="172">
        <v>557077.36848474666</v>
      </c>
      <c r="AA11" s="245">
        <v>1.0817036281257217</v>
      </c>
      <c r="AB11" s="245">
        <v>6.3745866750128499E-2</v>
      </c>
    </row>
    <row r="12" spans="1:28" ht="30" customHeight="1" x14ac:dyDescent="0.25">
      <c r="A12" s="226"/>
      <c r="B12" s="239" t="s">
        <v>98</v>
      </c>
      <c r="C12" s="239" t="s">
        <v>116</v>
      </c>
      <c r="D12" s="239" t="s">
        <v>98</v>
      </c>
      <c r="E12" s="240" t="s">
        <v>115</v>
      </c>
      <c r="F12" s="241">
        <v>43859</v>
      </c>
      <c r="G12" s="172">
        <v>507000</v>
      </c>
      <c r="H12" s="172">
        <v>507000</v>
      </c>
      <c r="I12" s="173" t="s">
        <v>519</v>
      </c>
      <c r="J12" s="172">
        <v>0</v>
      </c>
      <c r="K12" s="172">
        <v>0</v>
      </c>
      <c r="L12" s="172">
        <v>0</v>
      </c>
      <c r="M12" s="172">
        <v>0</v>
      </c>
      <c r="N12" s="172">
        <v>0</v>
      </c>
      <c r="O12" s="172">
        <v>0</v>
      </c>
      <c r="P12" s="172">
        <v>0</v>
      </c>
      <c r="Q12" s="242">
        <v>0</v>
      </c>
      <c r="R12" s="243">
        <v>0</v>
      </c>
      <c r="S12" s="243">
        <v>0</v>
      </c>
      <c r="T12" s="244">
        <v>0</v>
      </c>
      <c r="U12" s="244">
        <v>0</v>
      </c>
      <c r="V12" s="244">
        <v>0</v>
      </c>
      <c r="W12" s="245">
        <v>0</v>
      </c>
      <c r="X12" s="172">
        <v>0</v>
      </c>
      <c r="Y12" s="172">
        <v>0</v>
      </c>
      <c r="Z12" s="172">
        <v>0</v>
      </c>
      <c r="AA12" s="245">
        <v>0</v>
      </c>
      <c r="AB12" s="245">
        <v>0</v>
      </c>
    </row>
    <row r="13" spans="1:28" ht="30" customHeight="1" x14ac:dyDescent="0.25">
      <c r="A13" s="226"/>
      <c r="B13" s="239" t="s">
        <v>98</v>
      </c>
      <c r="C13" s="239" t="s">
        <v>117</v>
      </c>
      <c r="D13" s="239" t="s">
        <v>98</v>
      </c>
      <c r="E13" s="240" t="s">
        <v>118</v>
      </c>
      <c r="F13" s="241">
        <v>43899</v>
      </c>
      <c r="G13" s="172">
        <v>485000</v>
      </c>
      <c r="H13" s="172">
        <v>485000</v>
      </c>
      <c r="I13" s="173" t="s">
        <v>519</v>
      </c>
      <c r="J13" s="172">
        <v>0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242">
        <v>0</v>
      </c>
      <c r="R13" s="243">
        <v>0</v>
      </c>
      <c r="S13" s="243">
        <v>0</v>
      </c>
      <c r="T13" s="244">
        <v>0</v>
      </c>
      <c r="U13" s="244">
        <v>0</v>
      </c>
      <c r="V13" s="244">
        <v>0</v>
      </c>
      <c r="W13" s="245">
        <v>0</v>
      </c>
      <c r="X13" s="172">
        <v>0</v>
      </c>
      <c r="Y13" s="172">
        <v>0</v>
      </c>
      <c r="Z13" s="172">
        <v>0</v>
      </c>
      <c r="AA13" s="245">
        <v>0</v>
      </c>
      <c r="AB13" s="245">
        <v>0</v>
      </c>
    </row>
    <row r="14" spans="1:28" ht="30" customHeight="1" x14ac:dyDescent="0.25">
      <c r="A14" s="226"/>
      <c r="B14" s="239" t="s">
        <v>98</v>
      </c>
      <c r="C14" s="239" t="s">
        <v>119</v>
      </c>
      <c r="D14" s="239" t="s">
        <v>98</v>
      </c>
      <c r="E14" s="240" t="s">
        <v>120</v>
      </c>
      <c r="F14" s="241">
        <v>43983</v>
      </c>
      <c r="G14" s="172">
        <v>401000</v>
      </c>
      <c r="H14" s="172">
        <v>401000</v>
      </c>
      <c r="I14" s="173" t="s">
        <v>101</v>
      </c>
      <c r="J14" s="172">
        <v>0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242">
        <v>0</v>
      </c>
      <c r="R14" s="243">
        <v>1</v>
      </c>
      <c r="S14" s="243">
        <v>305</v>
      </c>
      <c r="T14" s="244">
        <v>120000</v>
      </c>
      <c r="U14" s="244">
        <v>134599.99998807907</v>
      </c>
      <c r="V14" s="244">
        <v>0</v>
      </c>
      <c r="W14" s="245">
        <v>0</v>
      </c>
      <c r="X14" s="172">
        <v>0</v>
      </c>
      <c r="Y14" s="172">
        <v>120000</v>
      </c>
      <c r="Z14" s="172">
        <v>134599.99998807907</v>
      </c>
      <c r="AA14" s="245">
        <v>0.33566084785057126</v>
      </c>
      <c r="AB14" s="245">
        <v>1.540215802904641E-2</v>
      </c>
    </row>
    <row r="15" spans="1:28" ht="30" customHeight="1" x14ac:dyDescent="0.25">
      <c r="A15" s="226"/>
      <c r="B15" s="239" t="s">
        <v>98</v>
      </c>
      <c r="C15" s="239" t="s">
        <v>121</v>
      </c>
      <c r="D15" s="239" t="s">
        <v>98</v>
      </c>
      <c r="E15" s="240" t="s">
        <v>122</v>
      </c>
      <c r="F15" s="241">
        <v>43986</v>
      </c>
      <c r="G15" s="172">
        <v>440000</v>
      </c>
      <c r="H15" s="172">
        <v>440000</v>
      </c>
      <c r="I15" s="173" t="s">
        <v>101</v>
      </c>
      <c r="J15" s="172">
        <v>0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242">
        <v>0</v>
      </c>
      <c r="R15" s="243">
        <v>1</v>
      </c>
      <c r="S15" s="243">
        <v>305</v>
      </c>
      <c r="T15" s="244">
        <v>186040.25</v>
      </c>
      <c r="U15" s="244">
        <v>208675.14706485189</v>
      </c>
      <c r="V15" s="244">
        <v>0</v>
      </c>
      <c r="W15" s="245">
        <v>0</v>
      </c>
      <c r="X15" s="172">
        <v>0</v>
      </c>
      <c r="Y15" s="172">
        <v>186040.25</v>
      </c>
      <c r="Z15" s="172">
        <v>208675.14706485189</v>
      </c>
      <c r="AA15" s="245">
        <v>0.47426169787466338</v>
      </c>
      <c r="AB15" s="245">
        <v>2.387851108552751E-2</v>
      </c>
    </row>
    <row r="16" spans="1:28" ht="30" customHeight="1" x14ac:dyDescent="0.25">
      <c r="A16" s="226"/>
      <c r="B16" s="239" t="s">
        <v>98</v>
      </c>
      <c r="C16" s="239" t="s">
        <v>123</v>
      </c>
      <c r="D16" s="239" t="s">
        <v>98</v>
      </c>
      <c r="E16" s="240" t="s">
        <v>124</v>
      </c>
      <c r="F16" s="241">
        <v>44018</v>
      </c>
      <c r="G16" s="172">
        <v>450000</v>
      </c>
      <c r="H16" s="172">
        <v>450000</v>
      </c>
      <c r="I16" s="173" t="s">
        <v>519</v>
      </c>
      <c r="J16" s="172">
        <v>0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242">
        <v>0</v>
      </c>
      <c r="R16" s="243">
        <v>0</v>
      </c>
      <c r="S16" s="243">
        <v>0</v>
      </c>
      <c r="T16" s="244">
        <v>0</v>
      </c>
      <c r="U16" s="244">
        <v>0</v>
      </c>
      <c r="V16" s="244">
        <v>0</v>
      </c>
      <c r="W16" s="245">
        <v>0</v>
      </c>
      <c r="X16" s="172">
        <v>0</v>
      </c>
      <c r="Y16" s="172">
        <v>0</v>
      </c>
      <c r="Z16" s="172">
        <v>0</v>
      </c>
      <c r="AA16" s="245">
        <v>0</v>
      </c>
      <c r="AB16" s="245">
        <v>0</v>
      </c>
    </row>
    <row r="17" spans="1:28" ht="30" customHeight="1" x14ac:dyDescent="0.25">
      <c r="A17" s="226"/>
      <c r="B17" s="239" t="s">
        <v>98</v>
      </c>
      <c r="C17" s="239" t="s">
        <v>125</v>
      </c>
      <c r="D17" s="239" t="s">
        <v>98</v>
      </c>
      <c r="E17" s="240" t="s">
        <v>126</v>
      </c>
      <c r="F17" s="241">
        <v>44048</v>
      </c>
      <c r="G17" s="172">
        <v>463149.14</v>
      </c>
      <c r="H17" s="172">
        <v>460000</v>
      </c>
      <c r="I17" s="173" t="s">
        <v>101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242">
        <v>0</v>
      </c>
      <c r="R17" s="243">
        <v>1</v>
      </c>
      <c r="S17" s="243">
        <v>305</v>
      </c>
      <c r="T17" s="244">
        <v>320000</v>
      </c>
      <c r="U17" s="244">
        <v>358933.33330154419</v>
      </c>
      <c r="V17" s="244">
        <v>0</v>
      </c>
      <c r="W17" s="245">
        <v>0</v>
      </c>
      <c r="X17" s="172">
        <v>0</v>
      </c>
      <c r="Y17" s="172">
        <v>320000</v>
      </c>
      <c r="Z17" s="172">
        <v>358933.33330154419</v>
      </c>
      <c r="AA17" s="245">
        <v>0.7802898550033569</v>
      </c>
      <c r="AB17" s="245">
        <v>4.1072421410790427E-2</v>
      </c>
    </row>
    <row r="18" spans="1:28" ht="30" customHeight="1" x14ac:dyDescent="0.25">
      <c r="A18" s="226"/>
      <c r="B18" s="239" t="s">
        <v>98</v>
      </c>
      <c r="C18" s="239" t="s">
        <v>127</v>
      </c>
      <c r="D18" s="239" t="s">
        <v>98</v>
      </c>
      <c r="E18" s="240" t="s">
        <v>128</v>
      </c>
      <c r="F18" s="241">
        <v>44053</v>
      </c>
      <c r="G18" s="172">
        <v>508738.48</v>
      </c>
      <c r="H18" s="172">
        <v>508738</v>
      </c>
      <c r="I18" s="173" t="s">
        <v>519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242">
        <v>0</v>
      </c>
      <c r="R18" s="243">
        <v>0</v>
      </c>
      <c r="S18" s="243">
        <v>0</v>
      </c>
      <c r="T18" s="244">
        <v>0</v>
      </c>
      <c r="U18" s="244">
        <v>0</v>
      </c>
      <c r="V18" s="244">
        <v>0</v>
      </c>
      <c r="W18" s="245">
        <v>0</v>
      </c>
      <c r="X18" s="172">
        <v>0</v>
      </c>
      <c r="Y18" s="172">
        <v>0</v>
      </c>
      <c r="Z18" s="172">
        <v>0</v>
      </c>
      <c r="AA18" s="245">
        <v>0</v>
      </c>
      <c r="AB18" s="245">
        <v>0</v>
      </c>
    </row>
    <row r="19" spans="1:28" ht="30" customHeight="1" x14ac:dyDescent="0.25">
      <c r="A19" s="226"/>
      <c r="B19" s="239" t="s">
        <v>98</v>
      </c>
      <c r="C19" s="239" t="s">
        <v>129</v>
      </c>
      <c r="D19" s="239" t="s">
        <v>98</v>
      </c>
      <c r="E19" s="240" t="s">
        <v>130</v>
      </c>
      <c r="F19" s="241">
        <v>44062</v>
      </c>
      <c r="G19" s="172">
        <v>415000</v>
      </c>
      <c r="H19" s="172">
        <v>400000</v>
      </c>
      <c r="I19" s="173" t="s">
        <v>519</v>
      </c>
      <c r="J19" s="172">
        <v>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242">
        <v>0</v>
      </c>
      <c r="R19" s="243">
        <v>0</v>
      </c>
      <c r="S19" s="243">
        <v>0</v>
      </c>
      <c r="T19" s="244">
        <v>0</v>
      </c>
      <c r="U19" s="244">
        <v>0</v>
      </c>
      <c r="V19" s="244">
        <v>0</v>
      </c>
      <c r="W19" s="245">
        <v>0</v>
      </c>
      <c r="X19" s="172">
        <v>0</v>
      </c>
      <c r="Y19" s="172">
        <v>0</v>
      </c>
      <c r="Z19" s="172">
        <v>0</v>
      </c>
      <c r="AA19" s="245">
        <v>0</v>
      </c>
      <c r="AB19" s="245">
        <v>0</v>
      </c>
    </row>
    <row r="20" spans="1:28" ht="30" customHeight="1" x14ac:dyDescent="0.25">
      <c r="A20" s="226"/>
      <c r="B20" s="239" t="s">
        <v>98</v>
      </c>
      <c r="C20" s="239" t="s">
        <v>131</v>
      </c>
      <c r="D20" s="239" t="s">
        <v>98</v>
      </c>
      <c r="E20" s="240" t="s">
        <v>132</v>
      </c>
      <c r="F20" s="241">
        <v>44084</v>
      </c>
      <c r="G20" s="172">
        <v>430000</v>
      </c>
      <c r="H20" s="172">
        <v>430000</v>
      </c>
      <c r="I20" s="173" t="s">
        <v>519</v>
      </c>
      <c r="J20" s="172">
        <v>0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242">
        <v>0</v>
      </c>
      <c r="R20" s="243">
        <v>0</v>
      </c>
      <c r="S20" s="243">
        <v>0</v>
      </c>
      <c r="T20" s="244">
        <v>0</v>
      </c>
      <c r="U20" s="244">
        <v>0</v>
      </c>
      <c r="V20" s="244">
        <v>0</v>
      </c>
      <c r="W20" s="245">
        <v>0</v>
      </c>
      <c r="X20" s="172">
        <v>0</v>
      </c>
      <c r="Y20" s="172">
        <v>0</v>
      </c>
      <c r="Z20" s="172">
        <v>0</v>
      </c>
      <c r="AA20" s="245">
        <v>0</v>
      </c>
      <c r="AB20" s="245">
        <v>0</v>
      </c>
    </row>
    <row r="21" spans="1:28" ht="30" customHeight="1" x14ac:dyDescent="0.25">
      <c r="A21" s="226"/>
      <c r="B21" s="239" t="s">
        <v>98</v>
      </c>
      <c r="C21" s="239" t="s">
        <v>133</v>
      </c>
      <c r="D21" s="239" t="s">
        <v>98</v>
      </c>
      <c r="E21" s="240" t="s">
        <v>132</v>
      </c>
      <c r="F21" s="241">
        <v>44084</v>
      </c>
      <c r="G21" s="172">
        <v>620000</v>
      </c>
      <c r="H21" s="172">
        <v>620000</v>
      </c>
      <c r="I21" s="173" t="s">
        <v>101</v>
      </c>
      <c r="J21" s="172">
        <v>0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242">
        <v>0</v>
      </c>
      <c r="R21" s="243">
        <v>1</v>
      </c>
      <c r="S21" s="243">
        <v>305</v>
      </c>
      <c r="T21" s="244">
        <v>134146.05894133614</v>
      </c>
      <c r="U21" s="244">
        <v>155271.00138940624</v>
      </c>
      <c r="V21" s="244">
        <v>0</v>
      </c>
      <c r="W21" s="245">
        <v>0</v>
      </c>
      <c r="X21" s="172">
        <v>0</v>
      </c>
      <c r="Y21" s="172">
        <v>134146.05894133614</v>
      </c>
      <c r="Z21" s="172">
        <v>155271.00138940624</v>
      </c>
      <c r="AA21" s="245">
        <v>0.25043709901517136</v>
      </c>
      <c r="AB21" s="245">
        <v>1.7767522295243129E-2</v>
      </c>
    </row>
    <row r="22" spans="1:28" ht="30" customHeight="1" x14ac:dyDescent="0.25">
      <c r="A22" s="226"/>
      <c r="B22" s="239" t="s">
        <v>98</v>
      </c>
      <c r="C22" s="239" t="s">
        <v>134</v>
      </c>
      <c r="D22" s="239" t="s">
        <v>98</v>
      </c>
      <c r="E22" s="240" t="s">
        <v>132</v>
      </c>
      <c r="F22" s="241">
        <v>44084</v>
      </c>
      <c r="G22" s="172">
        <v>420000</v>
      </c>
      <c r="H22" s="172">
        <v>420000</v>
      </c>
      <c r="I22" s="173" t="s">
        <v>101</v>
      </c>
      <c r="J22" s="172">
        <v>0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242">
        <v>0</v>
      </c>
      <c r="R22" s="243">
        <v>1</v>
      </c>
      <c r="S22" s="243">
        <v>305</v>
      </c>
      <c r="T22" s="244">
        <v>410603.68579679349</v>
      </c>
      <c r="U22" s="244">
        <v>475264.39442943374</v>
      </c>
      <c r="V22" s="244">
        <v>0</v>
      </c>
      <c r="W22" s="245">
        <v>0</v>
      </c>
      <c r="X22" s="172">
        <v>0</v>
      </c>
      <c r="Y22" s="172">
        <v>410603.68579679349</v>
      </c>
      <c r="Z22" s="172">
        <v>475264.39442943374</v>
      </c>
      <c r="AA22" s="245">
        <v>1.1315818914986517</v>
      </c>
      <c r="AB22" s="245">
        <v>5.4384081049253283E-2</v>
      </c>
    </row>
    <row r="23" spans="1:28" ht="30" customHeight="1" x14ac:dyDescent="0.25">
      <c r="A23" s="226"/>
      <c r="B23" s="239" t="s">
        <v>98</v>
      </c>
      <c r="C23" s="239" t="s">
        <v>135</v>
      </c>
      <c r="D23" s="239" t="s">
        <v>98</v>
      </c>
      <c r="E23" s="240" t="s">
        <v>136</v>
      </c>
      <c r="F23" s="241">
        <v>44098</v>
      </c>
      <c r="G23" s="172">
        <v>460000</v>
      </c>
      <c r="H23" s="172">
        <v>460000</v>
      </c>
      <c r="I23" s="173" t="s">
        <v>519</v>
      </c>
      <c r="J23" s="172">
        <v>0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242">
        <v>0</v>
      </c>
      <c r="R23" s="243">
        <v>0</v>
      </c>
      <c r="S23" s="243">
        <v>0</v>
      </c>
      <c r="T23" s="244">
        <v>0</v>
      </c>
      <c r="U23" s="244">
        <v>0</v>
      </c>
      <c r="V23" s="244">
        <v>0</v>
      </c>
      <c r="W23" s="245">
        <v>0</v>
      </c>
      <c r="X23" s="172">
        <v>0</v>
      </c>
      <c r="Y23" s="172">
        <v>0</v>
      </c>
      <c r="Z23" s="172">
        <v>0</v>
      </c>
      <c r="AA23" s="245">
        <v>0</v>
      </c>
      <c r="AB23" s="245">
        <v>0</v>
      </c>
    </row>
    <row r="24" spans="1:28" ht="30" customHeight="1" x14ac:dyDescent="0.25">
      <c r="A24" s="226"/>
      <c r="B24" s="239" t="s">
        <v>98</v>
      </c>
      <c r="C24" s="239" t="s">
        <v>137</v>
      </c>
      <c r="D24" s="239" t="s">
        <v>98</v>
      </c>
      <c r="E24" s="240" t="s">
        <v>138</v>
      </c>
      <c r="F24" s="241">
        <v>44109</v>
      </c>
      <c r="G24" s="172">
        <v>380000</v>
      </c>
      <c r="H24" s="172">
        <v>380000</v>
      </c>
      <c r="I24" s="173" t="s">
        <v>519</v>
      </c>
      <c r="J24" s="172">
        <v>0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242">
        <v>0</v>
      </c>
      <c r="R24" s="243">
        <v>0</v>
      </c>
      <c r="S24" s="243">
        <v>0</v>
      </c>
      <c r="T24" s="244">
        <v>0</v>
      </c>
      <c r="U24" s="244">
        <v>0</v>
      </c>
      <c r="V24" s="244">
        <v>0</v>
      </c>
      <c r="W24" s="245">
        <v>0</v>
      </c>
      <c r="X24" s="172">
        <v>0</v>
      </c>
      <c r="Y24" s="172">
        <v>0</v>
      </c>
      <c r="Z24" s="172">
        <v>0</v>
      </c>
      <c r="AA24" s="245">
        <v>0</v>
      </c>
      <c r="AB24" s="245">
        <v>0</v>
      </c>
    </row>
    <row r="25" spans="1:28" ht="30" customHeight="1" x14ac:dyDescent="0.25">
      <c r="A25" s="226"/>
      <c r="B25" s="239" t="s">
        <v>98</v>
      </c>
      <c r="C25" s="239" t="s">
        <v>139</v>
      </c>
      <c r="D25" s="239" t="s">
        <v>98</v>
      </c>
      <c r="E25" s="240" t="s">
        <v>140</v>
      </c>
      <c r="F25" s="241">
        <v>44117</v>
      </c>
      <c r="G25" s="172">
        <v>350000</v>
      </c>
      <c r="H25" s="172">
        <v>350000</v>
      </c>
      <c r="I25" s="173" t="s">
        <v>101</v>
      </c>
      <c r="J25" s="172">
        <v>0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242">
        <v>0</v>
      </c>
      <c r="R25" s="243">
        <v>1</v>
      </c>
      <c r="S25" s="243">
        <v>305</v>
      </c>
      <c r="T25" s="244">
        <v>267323.58506876795</v>
      </c>
      <c r="U25" s="244">
        <v>309420.94815312879</v>
      </c>
      <c r="V25" s="244">
        <v>0</v>
      </c>
      <c r="W25" s="245">
        <v>0</v>
      </c>
      <c r="X25" s="172">
        <v>0</v>
      </c>
      <c r="Y25" s="172">
        <v>267323.58506876795</v>
      </c>
      <c r="Z25" s="172">
        <v>309420.94815312879</v>
      </c>
      <c r="AA25" s="245">
        <v>0.88405985186608227</v>
      </c>
      <c r="AB25" s="245">
        <v>3.5406763308870333E-2</v>
      </c>
    </row>
    <row r="26" spans="1:28" ht="30" customHeight="1" x14ac:dyDescent="0.25">
      <c r="A26" s="226"/>
      <c r="B26" s="239" t="s">
        <v>98</v>
      </c>
      <c r="C26" s="239" t="s">
        <v>141</v>
      </c>
      <c r="D26" s="239" t="s">
        <v>98</v>
      </c>
      <c r="E26" s="240" t="s">
        <v>140</v>
      </c>
      <c r="F26" s="241">
        <v>44117</v>
      </c>
      <c r="G26" s="172">
        <v>350000</v>
      </c>
      <c r="H26" s="172">
        <v>350000</v>
      </c>
      <c r="I26" s="173" t="s">
        <v>101</v>
      </c>
      <c r="J26" s="172">
        <v>0</v>
      </c>
      <c r="K26" s="172">
        <v>0</v>
      </c>
      <c r="L26" s="172">
        <v>0</v>
      </c>
      <c r="M26" s="172">
        <v>0</v>
      </c>
      <c r="N26" s="172">
        <v>0</v>
      </c>
      <c r="O26" s="172">
        <v>0</v>
      </c>
      <c r="P26" s="172">
        <v>0</v>
      </c>
      <c r="Q26" s="242">
        <v>0</v>
      </c>
      <c r="R26" s="243">
        <v>2</v>
      </c>
      <c r="S26" s="243">
        <v>589</v>
      </c>
      <c r="T26" s="244">
        <v>265482.55984643492</v>
      </c>
      <c r="U26" s="244">
        <v>315949.59201024758</v>
      </c>
      <c r="V26" s="244">
        <v>0</v>
      </c>
      <c r="W26" s="245">
        <v>0</v>
      </c>
      <c r="X26" s="172">
        <v>0</v>
      </c>
      <c r="Y26" s="172">
        <v>265482.55984643492</v>
      </c>
      <c r="Z26" s="172">
        <v>315949.59201024758</v>
      </c>
      <c r="AA26" s="245">
        <v>0.90271312002927884</v>
      </c>
      <c r="AB26" s="245">
        <v>3.6153830206430607E-2</v>
      </c>
    </row>
    <row r="27" spans="1:28" ht="30" customHeight="1" x14ac:dyDescent="0.25">
      <c r="A27" s="226"/>
      <c r="B27" s="239" t="s">
        <v>98</v>
      </c>
      <c r="C27" s="239" t="s">
        <v>142</v>
      </c>
      <c r="D27" s="239" t="s">
        <v>98</v>
      </c>
      <c r="E27" s="240" t="s">
        <v>143</v>
      </c>
      <c r="F27" s="241">
        <v>44117</v>
      </c>
      <c r="G27" s="172">
        <v>385000</v>
      </c>
      <c r="H27" s="172">
        <v>385000</v>
      </c>
      <c r="I27" s="173" t="s">
        <v>519</v>
      </c>
      <c r="J27" s="172">
        <v>0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242">
        <v>0</v>
      </c>
      <c r="R27" s="243">
        <v>0</v>
      </c>
      <c r="S27" s="243">
        <v>0</v>
      </c>
      <c r="T27" s="244">
        <v>0</v>
      </c>
      <c r="U27" s="244">
        <v>0</v>
      </c>
      <c r="V27" s="244">
        <v>0</v>
      </c>
      <c r="W27" s="245">
        <v>0</v>
      </c>
      <c r="X27" s="172">
        <v>0</v>
      </c>
      <c r="Y27" s="172">
        <v>0</v>
      </c>
      <c r="Z27" s="172">
        <v>0</v>
      </c>
      <c r="AA27" s="245">
        <v>0</v>
      </c>
      <c r="AB27" s="245">
        <v>0</v>
      </c>
    </row>
    <row r="28" spans="1:28" ht="30" customHeight="1" x14ac:dyDescent="0.25">
      <c r="A28" s="226"/>
      <c r="B28" s="239" t="s">
        <v>98</v>
      </c>
      <c r="C28" s="239" t="s">
        <v>144</v>
      </c>
      <c r="D28" s="239" t="s">
        <v>98</v>
      </c>
      <c r="E28" s="240" t="s">
        <v>145</v>
      </c>
      <c r="F28" s="241">
        <v>44130</v>
      </c>
      <c r="G28" s="172">
        <v>350000</v>
      </c>
      <c r="H28" s="172">
        <v>350000</v>
      </c>
      <c r="I28" s="173" t="s">
        <v>101</v>
      </c>
      <c r="J28" s="172">
        <v>0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242">
        <v>0</v>
      </c>
      <c r="R28" s="243">
        <v>1</v>
      </c>
      <c r="S28" s="243">
        <v>305</v>
      </c>
      <c r="T28" s="244">
        <v>351530.51510810456</v>
      </c>
      <c r="U28" s="244">
        <v>406888.54768099333</v>
      </c>
      <c r="V28" s="244">
        <v>0</v>
      </c>
      <c r="W28" s="245">
        <v>0</v>
      </c>
      <c r="X28" s="172">
        <v>0</v>
      </c>
      <c r="Y28" s="172">
        <v>351530.51510810456</v>
      </c>
      <c r="Z28" s="172">
        <v>406888.54768099333</v>
      </c>
      <c r="AA28" s="245">
        <v>1.1625387076599809</v>
      </c>
      <c r="AB28" s="245">
        <v>4.6559893849531069E-2</v>
      </c>
    </row>
    <row r="29" spans="1:28" ht="30" customHeight="1" x14ac:dyDescent="0.25">
      <c r="A29" s="226"/>
      <c r="B29" s="239" t="s">
        <v>98</v>
      </c>
      <c r="C29" s="239" t="s">
        <v>146</v>
      </c>
      <c r="D29" s="239" t="s">
        <v>98</v>
      </c>
      <c r="E29" s="240" t="s">
        <v>147</v>
      </c>
      <c r="F29" s="241">
        <v>44158</v>
      </c>
      <c r="G29" s="172">
        <v>400000</v>
      </c>
      <c r="H29" s="172">
        <v>400000</v>
      </c>
      <c r="I29" s="173" t="s">
        <v>101</v>
      </c>
      <c r="J29" s="172">
        <v>0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242">
        <v>0</v>
      </c>
      <c r="R29" s="243">
        <v>2</v>
      </c>
      <c r="S29" s="243">
        <v>305</v>
      </c>
      <c r="T29" s="244">
        <v>117001.98619037934</v>
      </c>
      <c r="U29" s="244">
        <v>135427.12848742248</v>
      </c>
      <c r="V29" s="244">
        <v>0</v>
      </c>
      <c r="W29" s="245">
        <v>0</v>
      </c>
      <c r="X29" s="172">
        <v>0</v>
      </c>
      <c r="Y29" s="172">
        <v>117001.98619037934</v>
      </c>
      <c r="Z29" s="172">
        <v>135427.12848742248</v>
      </c>
      <c r="AA29" s="245">
        <v>0.33856782121855622</v>
      </c>
      <c r="AB29" s="245">
        <v>1.54968056060029E-2</v>
      </c>
    </row>
    <row r="30" spans="1:28" ht="30" customHeight="1" x14ac:dyDescent="0.25">
      <c r="A30" s="226"/>
      <c r="B30" s="239" t="s">
        <v>98</v>
      </c>
      <c r="C30" s="239" t="s">
        <v>148</v>
      </c>
      <c r="D30" s="239" t="s">
        <v>98</v>
      </c>
      <c r="E30" s="240" t="s">
        <v>149</v>
      </c>
      <c r="F30" s="241">
        <v>44160</v>
      </c>
      <c r="G30" s="172">
        <v>440000</v>
      </c>
      <c r="H30" s="172">
        <v>400000</v>
      </c>
      <c r="I30" s="173" t="s">
        <v>519</v>
      </c>
      <c r="J30" s="172">
        <v>0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242">
        <v>0</v>
      </c>
      <c r="R30" s="243">
        <v>0</v>
      </c>
      <c r="S30" s="243">
        <v>0</v>
      </c>
      <c r="T30" s="244">
        <v>0</v>
      </c>
      <c r="U30" s="244">
        <v>0</v>
      </c>
      <c r="V30" s="244">
        <v>0</v>
      </c>
      <c r="W30" s="245">
        <v>0</v>
      </c>
      <c r="X30" s="172">
        <v>0</v>
      </c>
      <c r="Y30" s="172">
        <v>0</v>
      </c>
      <c r="Z30" s="172">
        <v>0</v>
      </c>
      <c r="AA30" s="245">
        <v>0</v>
      </c>
      <c r="AB30" s="245">
        <v>0</v>
      </c>
    </row>
    <row r="31" spans="1:28" ht="30" customHeight="1" x14ac:dyDescent="0.25">
      <c r="A31" s="226"/>
      <c r="B31" s="239" t="s">
        <v>98</v>
      </c>
      <c r="C31" s="239" t="s">
        <v>150</v>
      </c>
      <c r="D31" s="239" t="s">
        <v>98</v>
      </c>
      <c r="E31" s="240" t="s">
        <v>151</v>
      </c>
      <c r="F31" s="241">
        <v>44174</v>
      </c>
      <c r="G31" s="172">
        <v>408956.45</v>
      </c>
      <c r="H31" s="172">
        <v>408956</v>
      </c>
      <c r="I31" s="173" t="s">
        <v>519</v>
      </c>
      <c r="J31" s="172">
        <v>0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242">
        <v>0</v>
      </c>
      <c r="R31" s="243">
        <v>0</v>
      </c>
      <c r="S31" s="243">
        <v>0</v>
      </c>
      <c r="T31" s="244">
        <v>0</v>
      </c>
      <c r="U31" s="244">
        <v>0</v>
      </c>
      <c r="V31" s="244">
        <v>0</v>
      </c>
      <c r="W31" s="245">
        <v>0</v>
      </c>
      <c r="X31" s="172">
        <v>0</v>
      </c>
      <c r="Y31" s="172">
        <v>0</v>
      </c>
      <c r="Z31" s="172">
        <v>0</v>
      </c>
      <c r="AA31" s="245">
        <v>0</v>
      </c>
      <c r="AB31" s="245">
        <v>0</v>
      </c>
    </row>
    <row r="32" spans="1:28" ht="30" customHeight="1" x14ac:dyDescent="0.25">
      <c r="A32" s="226"/>
      <c r="B32" s="239" t="s">
        <v>98</v>
      </c>
      <c r="C32" s="239" t="s">
        <v>152</v>
      </c>
      <c r="D32" s="239" t="s">
        <v>98</v>
      </c>
      <c r="E32" s="240" t="s">
        <v>153</v>
      </c>
      <c r="F32" s="241">
        <v>44226</v>
      </c>
      <c r="G32" s="172">
        <v>363784.48</v>
      </c>
      <c r="H32" s="172">
        <v>363784</v>
      </c>
      <c r="I32" s="173" t="s">
        <v>519</v>
      </c>
      <c r="J32" s="172">
        <v>0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242">
        <v>0</v>
      </c>
      <c r="R32" s="243">
        <v>0</v>
      </c>
      <c r="S32" s="243">
        <v>0</v>
      </c>
      <c r="T32" s="244">
        <v>0</v>
      </c>
      <c r="U32" s="244">
        <v>0</v>
      </c>
      <c r="V32" s="244">
        <v>0</v>
      </c>
      <c r="W32" s="245">
        <v>0</v>
      </c>
      <c r="X32" s="172">
        <v>0</v>
      </c>
      <c r="Y32" s="172">
        <v>0</v>
      </c>
      <c r="Z32" s="172">
        <v>0</v>
      </c>
      <c r="AA32" s="245">
        <v>0</v>
      </c>
      <c r="AB32" s="245">
        <v>0</v>
      </c>
    </row>
    <row r="33" spans="1:28" ht="30" customHeight="1" x14ac:dyDescent="0.25">
      <c r="A33" s="226"/>
      <c r="B33" s="239" t="s">
        <v>98</v>
      </c>
      <c r="C33" s="239" t="s">
        <v>154</v>
      </c>
      <c r="D33" s="239" t="s">
        <v>98</v>
      </c>
      <c r="E33" s="240" t="s">
        <v>155</v>
      </c>
      <c r="F33" s="241">
        <v>44237</v>
      </c>
      <c r="G33" s="172">
        <v>390650.27</v>
      </c>
      <c r="H33" s="172">
        <v>390650</v>
      </c>
      <c r="I33" s="173" t="s">
        <v>101</v>
      </c>
      <c r="J33" s="172">
        <v>0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242">
        <v>0</v>
      </c>
      <c r="R33" s="243">
        <v>5</v>
      </c>
      <c r="S33" s="243">
        <v>573</v>
      </c>
      <c r="T33" s="244">
        <v>376460.70687186107</v>
      </c>
      <c r="U33" s="244">
        <v>438042.26500765292</v>
      </c>
      <c r="V33" s="244">
        <v>0</v>
      </c>
      <c r="W33" s="245">
        <v>0</v>
      </c>
      <c r="X33" s="172">
        <v>0</v>
      </c>
      <c r="Y33" s="172">
        <v>376460.70687186107</v>
      </c>
      <c r="Z33" s="172">
        <v>438042.26500765292</v>
      </c>
      <c r="AA33" s="245">
        <v>1.1213164341678048</v>
      </c>
      <c r="AB33" s="245">
        <v>5.0124785955771405E-2</v>
      </c>
    </row>
    <row r="34" spans="1:28" ht="30" customHeight="1" x14ac:dyDescent="0.25">
      <c r="A34" s="226"/>
      <c r="B34" s="239" t="s">
        <v>98</v>
      </c>
      <c r="C34" s="239" t="s">
        <v>156</v>
      </c>
      <c r="D34" s="239" t="s">
        <v>98</v>
      </c>
      <c r="E34" s="240" t="s">
        <v>157</v>
      </c>
      <c r="F34" s="241">
        <v>44287</v>
      </c>
      <c r="G34" s="172">
        <v>402000</v>
      </c>
      <c r="H34" s="172">
        <v>402000</v>
      </c>
      <c r="I34" s="173" t="s">
        <v>101</v>
      </c>
      <c r="J34" s="172">
        <v>7815.3469164961189</v>
      </c>
      <c r="K34" s="172">
        <v>0</v>
      </c>
      <c r="L34" s="172">
        <v>0</v>
      </c>
      <c r="M34" s="172">
        <v>0</v>
      </c>
      <c r="N34" s="172">
        <v>7748.71</v>
      </c>
      <c r="O34" s="172">
        <v>222.0500000000001</v>
      </c>
      <c r="P34" s="172">
        <v>7970.76</v>
      </c>
      <c r="Q34" s="242">
        <v>7970.76</v>
      </c>
      <c r="R34" s="243">
        <v>1</v>
      </c>
      <c r="S34" s="243">
        <v>26</v>
      </c>
      <c r="T34" s="244">
        <v>7815.3469164961189</v>
      </c>
      <c r="U34" s="244">
        <v>8039.3868652593701</v>
      </c>
      <c r="V34" s="244">
        <v>7815.3469164961189</v>
      </c>
      <c r="W34" s="245">
        <v>0.35149603681176433</v>
      </c>
      <c r="X34" s="172">
        <v>211014.36674539512</v>
      </c>
      <c r="Y34" s="172">
        <v>218829.71366189123</v>
      </c>
      <c r="Z34" s="172">
        <v>219053.7536106545</v>
      </c>
      <c r="AA34" s="245">
        <v>0.54490983485237443</v>
      </c>
      <c r="AB34" s="245">
        <v>2.5066125782064692E-2</v>
      </c>
    </row>
    <row r="35" spans="1:28" ht="30" customHeight="1" x14ac:dyDescent="0.25">
      <c r="A35" s="226"/>
      <c r="B35" s="239" t="s">
        <v>98</v>
      </c>
      <c r="C35" s="239" t="s">
        <v>158</v>
      </c>
      <c r="D35" s="239" t="s">
        <v>98</v>
      </c>
      <c r="E35" s="240" t="s">
        <v>159</v>
      </c>
      <c r="F35" s="241">
        <v>44315</v>
      </c>
      <c r="G35" s="172">
        <v>340000</v>
      </c>
      <c r="H35" s="172">
        <v>340000</v>
      </c>
      <c r="I35" s="173" t="s">
        <v>519</v>
      </c>
      <c r="J35" s="172">
        <v>0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242">
        <v>0</v>
      </c>
      <c r="R35" s="243">
        <v>0</v>
      </c>
      <c r="S35" s="243">
        <v>0</v>
      </c>
      <c r="T35" s="244">
        <v>0</v>
      </c>
      <c r="U35" s="244">
        <v>0</v>
      </c>
      <c r="V35" s="244">
        <v>0</v>
      </c>
      <c r="W35" s="245">
        <v>0</v>
      </c>
      <c r="X35" s="172">
        <v>0</v>
      </c>
      <c r="Y35" s="172">
        <v>0</v>
      </c>
      <c r="Z35" s="172">
        <v>0</v>
      </c>
      <c r="AA35" s="245">
        <v>0</v>
      </c>
      <c r="AB35" s="245">
        <v>0</v>
      </c>
    </row>
    <row r="36" spans="1:28" ht="30" customHeight="1" x14ac:dyDescent="0.25">
      <c r="A36" s="226"/>
      <c r="B36" s="239" t="s">
        <v>98</v>
      </c>
      <c r="C36" s="239" t="s">
        <v>160</v>
      </c>
      <c r="D36" s="239" t="s">
        <v>98</v>
      </c>
      <c r="E36" s="240" t="s">
        <v>161</v>
      </c>
      <c r="F36" s="241">
        <v>44320</v>
      </c>
      <c r="G36" s="172">
        <v>376325.47</v>
      </c>
      <c r="H36" s="172">
        <v>376325</v>
      </c>
      <c r="I36" s="173" t="s">
        <v>519</v>
      </c>
      <c r="J36" s="172">
        <v>0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242">
        <v>0</v>
      </c>
      <c r="R36" s="243">
        <v>0</v>
      </c>
      <c r="S36" s="243">
        <v>0</v>
      </c>
      <c r="T36" s="244">
        <v>0</v>
      </c>
      <c r="U36" s="244">
        <v>0</v>
      </c>
      <c r="V36" s="244">
        <v>0</v>
      </c>
      <c r="W36" s="245">
        <v>0</v>
      </c>
      <c r="X36" s="172">
        <v>0</v>
      </c>
      <c r="Y36" s="172">
        <v>0</v>
      </c>
      <c r="Z36" s="172">
        <v>0</v>
      </c>
      <c r="AA36" s="245">
        <v>0</v>
      </c>
      <c r="AB36" s="245">
        <v>0</v>
      </c>
    </row>
    <row r="37" spans="1:28" ht="30" customHeight="1" x14ac:dyDescent="0.25">
      <c r="A37" s="226"/>
      <c r="B37" s="239" t="s">
        <v>98</v>
      </c>
      <c r="C37" s="239" t="s">
        <v>162</v>
      </c>
      <c r="D37" s="239" t="s">
        <v>98</v>
      </c>
      <c r="E37" s="240" t="s">
        <v>163</v>
      </c>
      <c r="F37" s="241">
        <v>44321</v>
      </c>
      <c r="G37" s="172">
        <v>396000</v>
      </c>
      <c r="H37" s="172">
        <v>396000</v>
      </c>
      <c r="I37" s="173" t="s">
        <v>519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242">
        <v>0</v>
      </c>
      <c r="R37" s="243">
        <v>0</v>
      </c>
      <c r="S37" s="243">
        <v>0</v>
      </c>
      <c r="T37" s="244">
        <v>0</v>
      </c>
      <c r="U37" s="244">
        <v>0</v>
      </c>
      <c r="V37" s="244">
        <v>0</v>
      </c>
      <c r="W37" s="245">
        <v>0</v>
      </c>
      <c r="X37" s="172">
        <v>0</v>
      </c>
      <c r="Y37" s="172">
        <v>0</v>
      </c>
      <c r="Z37" s="172">
        <v>0</v>
      </c>
      <c r="AA37" s="245">
        <v>0</v>
      </c>
      <c r="AB37" s="245">
        <v>0</v>
      </c>
    </row>
    <row r="38" spans="1:28" ht="30" customHeight="1" x14ac:dyDescent="0.25">
      <c r="A38" s="226"/>
      <c r="B38" s="239" t="s">
        <v>98</v>
      </c>
      <c r="C38" s="239" t="s">
        <v>164</v>
      </c>
      <c r="D38" s="239" t="s">
        <v>98</v>
      </c>
      <c r="E38" s="240" t="s">
        <v>165</v>
      </c>
      <c r="F38" s="241">
        <v>44326</v>
      </c>
      <c r="G38" s="172">
        <v>420000</v>
      </c>
      <c r="H38" s="172">
        <v>420000</v>
      </c>
      <c r="I38" s="173" t="s">
        <v>101</v>
      </c>
      <c r="J38" s="172">
        <v>0</v>
      </c>
      <c r="K38" s="172">
        <v>0</v>
      </c>
      <c r="L38" s="172">
        <v>0</v>
      </c>
      <c r="M38" s="172">
        <v>0</v>
      </c>
      <c r="N38" s="172">
        <v>0</v>
      </c>
      <c r="O38" s="172">
        <v>0</v>
      </c>
      <c r="P38" s="172">
        <v>0</v>
      </c>
      <c r="Q38" s="242">
        <v>0</v>
      </c>
      <c r="R38" s="243">
        <v>2</v>
      </c>
      <c r="S38" s="243">
        <v>584</v>
      </c>
      <c r="T38" s="244">
        <v>365199.21141467139</v>
      </c>
      <c r="U38" s="244">
        <v>430527.72185814724</v>
      </c>
      <c r="V38" s="244">
        <v>0</v>
      </c>
      <c r="W38" s="245">
        <v>0</v>
      </c>
      <c r="X38" s="172">
        <v>0</v>
      </c>
      <c r="Y38" s="172">
        <v>365199.21141467139</v>
      </c>
      <c r="Z38" s="172">
        <v>430527.72185814724</v>
      </c>
      <c r="AA38" s="245">
        <v>1.0250660044241602</v>
      </c>
      <c r="AB38" s="245">
        <v>4.9264903480919803E-2</v>
      </c>
    </row>
    <row r="39" spans="1:28" ht="30" customHeight="1" x14ac:dyDescent="0.25">
      <c r="A39" s="226"/>
      <c r="B39" s="239" t="s">
        <v>98</v>
      </c>
      <c r="C39" s="239" t="s">
        <v>166</v>
      </c>
      <c r="D39" s="239" t="s">
        <v>98</v>
      </c>
      <c r="E39" s="240" t="s">
        <v>167</v>
      </c>
      <c r="F39" s="241">
        <v>44347</v>
      </c>
      <c r="G39" s="172">
        <v>451400</v>
      </c>
      <c r="H39" s="172">
        <v>451400</v>
      </c>
      <c r="I39" s="173" t="s">
        <v>101</v>
      </c>
      <c r="J39" s="172">
        <v>0</v>
      </c>
      <c r="K39" s="172">
        <v>0</v>
      </c>
      <c r="L39" s="172">
        <v>0</v>
      </c>
      <c r="M39" s="172">
        <v>0</v>
      </c>
      <c r="N39" s="172">
        <v>0</v>
      </c>
      <c r="O39" s="172">
        <v>0</v>
      </c>
      <c r="P39" s="172">
        <v>0</v>
      </c>
      <c r="Q39" s="242">
        <v>0</v>
      </c>
      <c r="R39" s="243">
        <v>1</v>
      </c>
      <c r="S39" s="243">
        <v>305</v>
      </c>
      <c r="T39" s="244">
        <v>317965.84882343252</v>
      </c>
      <c r="U39" s="244">
        <v>368038.21255783195</v>
      </c>
      <c r="V39" s="244">
        <v>0</v>
      </c>
      <c r="W39" s="245">
        <v>0</v>
      </c>
      <c r="X39" s="172">
        <v>0</v>
      </c>
      <c r="Y39" s="172">
        <v>317965.84882343252</v>
      </c>
      <c r="Z39" s="172">
        <v>368038.21255783195</v>
      </c>
      <c r="AA39" s="245">
        <v>0.81532612440813457</v>
      </c>
      <c r="AB39" s="245">
        <v>4.2114284628867328E-2</v>
      </c>
    </row>
    <row r="40" spans="1:28" ht="30" customHeight="1" x14ac:dyDescent="0.25">
      <c r="A40" s="226"/>
      <c r="B40" s="239" t="s">
        <v>98</v>
      </c>
      <c r="C40" s="239" t="s">
        <v>168</v>
      </c>
      <c r="D40" s="239" t="s">
        <v>98</v>
      </c>
      <c r="E40" s="240" t="s">
        <v>169</v>
      </c>
      <c r="F40" s="241">
        <v>44350</v>
      </c>
      <c r="G40" s="172">
        <v>390000</v>
      </c>
      <c r="H40" s="172">
        <v>390000</v>
      </c>
      <c r="I40" s="173" t="s">
        <v>519</v>
      </c>
      <c r="J40" s="172">
        <v>0</v>
      </c>
      <c r="K40" s="172">
        <v>0</v>
      </c>
      <c r="L40" s="172">
        <v>0</v>
      </c>
      <c r="M40" s="172">
        <v>0</v>
      </c>
      <c r="N40" s="172">
        <v>0</v>
      </c>
      <c r="O40" s="172">
        <v>0</v>
      </c>
      <c r="P40" s="172">
        <v>0</v>
      </c>
      <c r="Q40" s="242">
        <v>0</v>
      </c>
      <c r="R40" s="243">
        <v>0</v>
      </c>
      <c r="S40" s="243">
        <v>0</v>
      </c>
      <c r="T40" s="244">
        <v>0</v>
      </c>
      <c r="U40" s="244">
        <v>0</v>
      </c>
      <c r="V40" s="244">
        <v>0</v>
      </c>
      <c r="W40" s="245">
        <v>0</v>
      </c>
      <c r="X40" s="172">
        <v>0</v>
      </c>
      <c r="Y40" s="172">
        <v>0</v>
      </c>
      <c r="Z40" s="172">
        <v>0</v>
      </c>
      <c r="AA40" s="245">
        <v>0</v>
      </c>
      <c r="AB40" s="245">
        <v>0</v>
      </c>
    </row>
    <row r="41" spans="1:28" ht="30" customHeight="1" x14ac:dyDescent="0.25">
      <c r="A41" s="226"/>
      <c r="B41" s="239" t="s">
        <v>98</v>
      </c>
      <c r="C41" s="239" t="s">
        <v>170</v>
      </c>
      <c r="D41" s="239" t="s">
        <v>98</v>
      </c>
      <c r="E41" s="240" t="s">
        <v>171</v>
      </c>
      <c r="F41" s="241">
        <v>44352</v>
      </c>
      <c r="G41" s="172">
        <v>480000</v>
      </c>
      <c r="H41" s="172">
        <v>480000</v>
      </c>
      <c r="I41" s="173" t="s">
        <v>519</v>
      </c>
      <c r="J41" s="172">
        <v>0</v>
      </c>
      <c r="K41" s="172">
        <v>0</v>
      </c>
      <c r="L41" s="172">
        <v>0</v>
      </c>
      <c r="M41" s="172">
        <v>0</v>
      </c>
      <c r="N41" s="172">
        <v>0</v>
      </c>
      <c r="O41" s="172">
        <v>0</v>
      </c>
      <c r="P41" s="172">
        <v>0</v>
      </c>
      <c r="Q41" s="242">
        <v>0</v>
      </c>
      <c r="R41" s="243">
        <v>0</v>
      </c>
      <c r="S41" s="243">
        <v>0</v>
      </c>
      <c r="T41" s="244">
        <v>0</v>
      </c>
      <c r="U41" s="244">
        <v>0</v>
      </c>
      <c r="V41" s="244">
        <v>0</v>
      </c>
      <c r="W41" s="245">
        <v>0</v>
      </c>
      <c r="X41" s="172">
        <v>0</v>
      </c>
      <c r="Y41" s="172">
        <v>0</v>
      </c>
      <c r="Z41" s="172">
        <v>0</v>
      </c>
      <c r="AA41" s="245">
        <v>0</v>
      </c>
      <c r="AB41" s="245">
        <v>0</v>
      </c>
    </row>
    <row r="42" spans="1:28" ht="30" customHeight="1" x14ac:dyDescent="0.25">
      <c r="A42" s="226"/>
      <c r="B42" s="239" t="s">
        <v>98</v>
      </c>
      <c r="C42" s="239" t="s">
        <v>172</v>
      </c>
      <c r="D42" s="239" t="s">
        <v>98</v>
      </c>
      <c r="E42" s="240" t="s">
        <v>173</v>
      </c>
      <c r="F42" s="241">
        <v>44356</v>
      </c>
      <c r="G42" s="172">
        <v>500000</v>
      </c>
      <c r="H42" s="172">
        <v>500000</v>
      </c>
      <c r="I42" s="173" t="s">
        <v>519</v>
      </c>
      <c r="J42" s="172">
        <v>0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  <c r="Q42" s="242">
        <v>0</v>
      </c>
      <c r="R42" s="243">
        <v>0</v>
      </c>
      <c r="S42" s="243">
        <v>0</v>
      </c>
      <c r="T42" s="244">
        <v>0</v>
      </c>
      <c r="U42" s="244">
        <v>0</v>
      </c>
      <c r="V42" s="244">
        <v>0</v>
      </c>
      <c r="W42" s="245">
        <v>0</v>
      </c>
      <c r="X42" s="172">
        <v>0</v>
      </c>
      <c r="Y42" s="172">
        <v>0</v>
      </c>
      <c r="Z42" s="172">
        <v>0</v>
      </c>
      <c r="AA42" s="245">
        <v>0</v>
      </c>
      <c r="AB42" s="245">
        <v>0</v>
      </c>
    </row>
    <row r="43" spans="1:28" ht="30" customHeight="1" x14ac:dyDescent="0.25">
      <c r="A43" s="226"/>
      <c r="B43" s="239" t="s">
        <v>98</v>
      </c>
      <c r="C43" s="239" t="s">
        <v>174</v>
      </c>
      <c r="D43" s="239" t="s">
        <v>98</v>
      </c>
      <c r="E43" s="240" t="s">
        <v>175</v>
      </c>
      <c r="F43" s="241">
        <v>44386</v>
      </c>
      <c r="G43" s="172">
        <v>465000</v>
      </c>
      <c r="H43" s="172">
        <v>415000</v>
      </c>
      <c r="I43" s="173" t="s">
        <v>519</v>
      </c>
      <c r="J43" s="172">
        <v>0</v>
      </c>
      <c r="K43" s="172">
        <v>0</v>
      </c>
      <c r="L43" s="172">
        <v>0</v>
      </c>
      <c r="M43" s="172">
        <v>0</v>
      </c>
      <c r="N43" s="172">
        <v>0</v>
      </c>
      <c r="O43" s="172">
        <v>0</v>
      </c>
      <c r="P43" s="172">
        <v>0</v>
      </c>
      <c r="Q43" s="242">
        <v>0</v>
      </c>
      <c r="R43" s="243">
        <v>0</v>
      </c>
      <c r="S43" s="243">
        <v>0</v>
      </c>
      <c r="T43" s="244">
        <v>0</v>
      </c>
      <c r="U43" s="244">
        <v>0</v>
      </c>
      <c r="V43" s="244">
        <v>0</v>
      </c>
      <c r="W43" s="245">
        <v>0</v>
      </c>
      <c r="X43" s="172">
        <v>0</v>
      </c>
      <c r="Y43" s="172">
        <v>0</v>
      </c>
      <c r="Z43" s="172">
        <v>0</v>
      </c>
      <c r="AA43" s="245">
        <v>0</v>
      </c>
      <c r="AB43" s="245">
        <v>0</v>
      </c>
    </row>
    <row r="44" spans="1:28" ht="30" customHeight="1" x14ac:dyDescent="0.25">
      <c r="A44" s="226"/>
      <c r="B44" s="239" t="s">
        <v>98</v>
      </c>
      <c r="C44" s="239" t="s">
        <v>176</v>
      </c>
      <c r="D44" s="239" t="s">
        <v>98</v>
      </c>
      <c r="E44" s="240" t="s">
        <v>177</v>
      </c>
      <c r="F44" s="241">
        <v>44407</v>
      </c>
      <c r="G44" s="172">
        <v>492945.2</v>
      </c>
      <c r="H44" s="172">
        <v>492945</v>
      </c>
      <c r="I44" s="173" t="s">
        <v>519</v>
      </c>
      <c r="J44" s="172">
        <v>0</v>
      </c>
      <c r="K44" s="172">
        <v>0</v>
      </c>
      <c r="L44" s="172">
        <v>0</v>
      </c>
      <c r="M44" s="172">
        <v>0</v>
      </c>
      <c r="N44" s="172">
        <v>0</v>
      </c>
      <c r="O44" s="172">
        <v>0</v>
      </c>
      <c r="P44" s="172">
        <v>0</v>
      </c>
      <c r="Q44" s="242">
        <v>0</v>
      </c>
      <c r="R44" s="243">
        <v>0</v>
      </c>
      <c r="S44" s="243">
        <v>0</v>
      </c>
      <c r="T44" s="244">
        <v>0</v>
      </c>
      <c r="U44" s="244">
        <v>0</v>
      </c>
      <c r="V44" s="244">
        <v>0</v>
      </c>
      <c r="W44" s="245">
        <v>0</v>
      </c>
      <c r="X44" s="172">
        <v>0</v>
      </c>
      <c r="Y44" s="172">
        <v>0</v>
      </c>
      <c r="Z44" s="172">
        <v>0</v>
      </c>
      <c r="AA44" s="245">
        <v>0</v>
      </c>
      <c r="AB44" s="245">
        <v>0</v>
      </c>
    </row>
    <row r="45" spans="1:28" ht="30" customHeight="1" x14ac:dyDescent="0.25">
      <c r="A45" s="226"/>
      <c r="B45" s="239" t="s">
        <v>98</v>
      </c>
      <c r="C45" s="239" t="s">
        <v>178</v>
      </c>
      <c r="D45" s="239" t="s">
        <v>98</v>
      </c>
      <c r="E45" s="240" t="s">
        <v>179</v>
      </c>
      <c r="F45" s="241">
        <v>44410</v>
      </c>
      <c r="G45" s="172">
        <v>390000</v>
      </c>
      <c r="H45" s="172">
        <v>390000</v>
      </c>
      <c r="I45" s="173" t="s">
        <v>101</v>
      </c>
      <c r="J45" s="172">
        <v>0</v>
      </c>
      <c r="K45" s="172">
        <v>0</v>
      </c>
      <c r="L45" s="172">
        <v>0</v>
      </c>
      <c r="M45" s="172">
        <v>0</v>
      </c>
      <c r="N45" s="172">
        <v>0</v>
      </c>
      <c r="O45" s="172">
        <v>0</v>
      </c>
      <c r="P45" s="172">
        <v>0</v>
      </c>
      <c r="Q45" s="242">
        <v>0</v>
      </c>
      <c r="R45" s="243">
        <v>1</v>
      </c>
      <c r="S45" s="243">
        <v>305</v>
      </c>
      <c r="T45" s="244">
        <v>160000</v>
      </c>
      <c r="U45" s="244">
        <v>179466.66665077209</v>
      </c>
      <c r="V45" s="244">
        <v>0</v>
      </c>
      <c r="W45" s="245">
        <v>0</v>
      </c>
      <c r="X45" s="172">
        <v>0</v>
      </c>
      <c r="Y45" s="172">
        <v>160000</v>
      </c>
      <c r="Z45" s="172">
        <v>179466.66665077209</v>
      </c>
      <c r="AA45" s="245">
        <v>0.46017094013018484</v>
      </c>
      <c r="AB45" s="245">
        <v>2.0536210705395214E-2</v>
      </c>
    </row>
    <row r="46" spans="1:28" ht="30" customHeight="1" x14ac:dyDescent="0.25">
      <c r="A46" s="226"/>
      <c r="B46" s="239" t="s">
        <v>98</v>
      </c>
      <c r="C46" s="239" t="s">
        <v>180</v>
      </c>
      <c r="D46" s="239" t="s">
        <v>98</v>
      </c>
      <c r="E46" s="240" t="s">
        <v>181</v>
      </c>
      <c r="F46" s="241">
        <v>44412</v>
      </c>
      <c r="G46" s="172">
        <v>400000</v>
      </c>
      <c r="H46" s="172">
        <v>400000</v>
      </c>
      <c r="I46" s="173" t="s">
        <v>519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  <c r="Q46" s="242">
        <v>0</v>
      </c>
      <c r="R46" s="243">
        <v>0</v>
      </c>
      <c r="S46" s="243">
        <v>0</v>
      </c>
      <c r="T46" s="244">
        <v>0</v>
      </c>
      <c r="U46" s="244">
        <v>0</v>
      </c>
      <c r="V46" s="244">
        <v>0</v>
      </c>
      <c r="W46" s="245">
        <v>0</v>
      </c>
      <c r="X46" s="172">
        <v>0</v>
      </c>
      <c r="Y46" s="172">
        <v>0</v>
      </c>
      <c r="Z46" s="172">
        <v>0</v>
      </c>
      <c r="AA46" s="245">
        <v>0</v>
      </c>
      <c r="AB46" s="245">
        <v>0</v>
      </c>
    </row>
    <row r="47" spans="1:28" ht="30" customHeight="1" x14ac:dyDescent="0.25">
      <c r="A47" s="226"/>
      <c r="B47" s="239" t="s">
        <v>98</v>
      </c>
      <c r="C47" s="239" t="s">
        <v>182</v>
      </c>
      <c r="D47" s="239" t="s">
        <v>98</v>
      </c>
      <c r="E47" s="240" t="s">
        <v>183</v>
      </c>
      <c r="F47" s="241">
        <v>44453</v>
      </c>
      <c r="G47" s="172">
        <v>466147.41</v>
      </c>
      <c r="H47" s="172">
        <v>466147</v>
      </c>
      <c r="I47" s="173" t="s">
        <v>519</v>
      </c>
      <c r="J47" s="172">
        <v>0</v>
      </c>
      <c r="K47" s="172">
        <v>0</v>
      </c>
      <c r="L47" s="172">
        <v>0</v>
      </c>
      <c r="M47" s="172">
        <v>0</v>
      </c>
      <c r="N47" s="172">
        <v>0</v>
      </c>
      <c r="O47" s="172">
        <v>0</v>
      </c>
      <c r="P47" s="172">
        <v>0</v>
      </c>
      <c r="Q47" s="242">
        <v>0</v>
      </c>
      <c r="R47" s="243">
        <v>0</v>
      </c>
      <c r="S47" s="243">
        <v>0</v>
      </c>
      <c r="T47" s="244">
        <v>0</v>
      </c>
      <c r="U47" s="244">
        <v>0</v>
      </c>
      <c r="V47" s="244">
        <v>0</v>
      </c>
      <c r="W47" s="245">
        <v>0</v>
      </c>
      <c r="X47" s="172">
        <v>0</v>
      </c>
      <c r="Y47" s="172">
        <v>0</v>
      </c>
      <c r="Z47" s="172">
        <v>0</v>
      </c>
      <c r="AA47" s="245">
        <v>0</v>
      </c>
      <c r="AB47" s="245">
        <v>0</v>
      </c>
    </row>
    <row r="48" spans="1:28" ht="30" customHeight="1" x14ac:dyDescent="0.25">
      <c r="A48" s="226"/>
      <c r="B48" s="239" t="s">
        <v>98</v>
      </c>
      <c r="C48" s="239" t="s">
        <v>184</v>
      </c>
      <c r="D48" s="239" t="s">
        <v>98</v>
      </c>
      <c r="E48" s="240" t="s">
        <v>185</v>
      </c>
      <c r="F48" s="241">
        <v>44468</v>
      </c>
      <c r="G48" s="172">
        <v>985000</v>
      </c>
      <c r="H48" s="172">
        <v>985000</v>
      </c>
      <c r="I48" s="173" t="s">
        <v>519</v>
      </c>
      <c r="J48" s="172">
        <v>0</v>
      </c>
      <c r="K48" s="172">
        <v>0</v>
      </c>
      <c r="L48" s="172">
        <v>0</v>
      </c>
      <c r="M48" s="172">
        <v>0</v>
      </c>
      <c r="N48" s="172">
        <v>0</v>
      </c>
      <c r="O48" s="172">
        <v>0</v>
      </c>
      <c r="P48" s="172">
        <v>0</v>
      </c>
      <c r="Q48" s="242">
        <v>0</v>
      </c>
      <c r="R48" s="243">
        <v>0</v>
      </c>
      <c r="S48" s="243">
        <v>0</v>
      </c>
      <c r="T48" s="244">
        <v>0</v>
      </c>
      <c r="U48" s="244">
        <v>0</v>
      </c>
      <c r="V48" s="244">
        <v>0</v>
      </c>
      <c r="W48" s="245">
        <v>0</v>
      </c>
      <c r="X48" s="172">
        <v>0</v>
      </c>
      <c r="Y48" s="172">
        <v>0</v>
      </c>
      <c r="Z48" s="172">
        <v>0</v>
      </c>
      <c r="AA48" s="245">
        <v>0</v>
      </c>
      <c r="AB48" s="245">
        <v>0</v>
      </c>
    </row>
    <row r="49" spans="1:28" ht="30" customHeight="1" x14ac:dyDescent="0.25">
      <c r="A49" s="226"/>
      <c r="B49" s="239" t="s">
        <v>98</v>
      </c>
      <c r="C49" s="239" t="s">
        <v>186</v>
      </c>
      <c r="D49" s="239" t="s">
        <v>98</v>
      </c>
      <c r="E49" s="240" t="s">
        <v>187</v>
      </c>
      <c r="F49" s="241">
        <v>44475</v>
      </c>
      <c r="G49" s="172">
        <v>360863.68</v>
      </c>
      <c r="H49" s="172">
        <v>360864</v>
      </c>
      <c r="I49" s="173" t="s">
        <v>519</v>
      </c>
      <c r="J49" s="172">
        <v>0</v>
      </c>
      <c r="K49" s="172">
        <v>0</v>
      </c>
      <c r="L49" s="172">
        <v>0</v>
      </c>
      <c r="M49" s="172">
        <v>0</v>
      </c>
      <c r="N49" s="172">
        <v>0</v>
      </c>
      <c r="O49" s="172">
        <v>0</v>
      </c>
      <c r="P49" s="172">
        <v>0</v>
      </c>
      <c r="Q49" s="242">
        <v>0</v>
      </c>
      <c r="R49" s="243">
        <v>0</v>
      </c>
      <c r="S49" s="243">
        <v>0</v>
      </c>
      <c r="T49" s="244">
        <v>0</v>
      </c>
      <c r="U49" s="244">
        <v>0</v>
      </c>
      <c r="V49" s="244">
        <v>0</v>
      </c>
      <c r="W49" s="245">
        <v>0</v>
      </c>
      <c r="X49" s="172">
        <v>0</v>
      </c>
      <c r="Y49" s="172">
        <v>0</v>
      </c>
      <c r="Z49" s="172">
        <v>0</v>
      </c>
      <c r="AA49" s="245">
        <v>0</v>
      </c>
      <c r="AB49" s="245">
        <v>0</v>
      </c>
    </row>
    <row r="50" spans="1:28" ht="30" customHeight="1" x14ac:dyDescent="0.25">
      <c r="A50" s="226"/>
      <c r="B50" s="239" t="s">
        <v>98</v>
      </c>
      <c r="C50" s="239" t="s">
        <v>188</v>
      </c>
      <c r="D50" s="239" t="s">
        <v>98</v>
      </c>
      <c r="E50" s="240" t="s">
        <v>189</v>
      </c>
      <c r="F50" s="241">
        <v>44488</v>
      </c>
      <c r="G50" s="172">
        <v>381500</v>
      </c>
      <c r="H50" s="172">
        <v>381500</v>
      </c>
      <c r="I50" s="173" t="s">
        <v>519</v>
      </c>
      <c r="J50" s="172">
        <v>0</v>
      </c>
      <c r="K50" s="172">
        <v>0</v>
      </c>
      <c r="L50" s="172">
        <v>0</v>
      </c>
      <c r="M50" s="172">
        <v>0</v>
      </c>
      <c r="N50" s="172">
        <v>0</v>
      </c>
      <c r="O50" s="172">
        <v>0</v>
      </c>
      <c r="P50" s="172">
        <v>0</v>
      </c>
      <c r="Q50" s="242">
        <v>0</v>
      </c>
      <c r="R50" s="243">
        <v>0</v>
      </c>
      <c r="S50" s="243">
        <v>0</v>
      </c>
      <c r="T50" s="244">
        <v>0</v>
      </c>
      <c r="U50" s="244">
        <v>0</v>
      </c>
      <c r="V50" s="244">
        <v>0</v>
      </c>
      <c r="W50" s="245">
        <v>0</v>
      </c>
      <c r="X50" s="172">
        <v>0</v>
      </c>
      <c r="Y50" s="172">
        <v>0</v>
      </c>
      <c r="Z50" s="172">
        <v>0</v>
      </c>
      <c r="AA50" s="245">
        <v>0</v>
      </c>
      <c r="AB50" s="245">
        <v>0</v>
      </c>
    </row>
    <row r="51" spans="1:28" ht="30" customHeight="1" x14ac:dyDescent="0.25">
      <c r="A51" s="226"/>
      <c r="B51" s="239" t="s">
        <v>98</v>
      </c>
      <c r="C51" s="239" t="s">
        <v>190</v>
      </c>
      <c r="D51" s="239" t="s">
        <v>98</v>
      </c>
      <c r="E51" s="240" t="s">
        <v>191</v>
      </c>
      <c r="F51" s="241">
        <v>44491</v>
      </c>
      <c r="G51" s="172">
        <v>435000</v>
      </c>
      <c r="H51" s="172">
        <v>435000</v>
      </c>
      <c r="I51" s="173" t="s">
        <v>519</v>
      </c>
      <c r="J51" s="172">
        <v>0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242">
        <v>0</v>
      </c>
      <c r="R51" s="243">
        <v>0</v>
      </c>
      <c r="S51" s="243">
        <v>0</v>
      </c>
      <c r="T51" s="244">
        <v>0</v>
      </c>
      <c r="U51" s="244">
        <v>0</v>
      </c>
      <c r="V51" s="244">
        <v>0</v>
      </c>
      <c r="W51" s="245">
        <v>0</v>
      </c>
      <c r="X51" s="172">
        <v>0</v>
      </c>
      <c r="Y51" s="172">
        <v>0</v>
      </c>
      <c r="Z51" s="172">
        <v>0</v>
      </c>
      <c r="AA51" s="245">
        <v>0</v>
      </c>
      <c r="AB51" s="245">
        <v>0</v>
      </c>
    </row>
    <row r="52" spans="1:28" ht="30" customHeight="1" x14ac:dyDescent="0.25">
      <c r="A52" s="226"/>
      <c r="B52" s="239" t="s">
        <v>98</v>
      </c>
      <c r="C52" s="239" t="s">
        <v>192</v>
      </c>
      <c r="D52" s="239" t="s">
        <v>98</v>
      </c>
      <c r="E52" s="240" t="s">
        <v>193</v>
      </c>
      <c r="F52" s="241">
        <v>44616</v>
      </c>
      <c r="G52" s="172">
        <v>471243.65</v>
      </c>
      <c r="H52" s="172">
        <v>471244</v>
      </c>
      <c r="I52" s="173" t="s">
        <v>101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242">
        <v>0</v>
      </c>
      <c r="R52" s="243">
        <v>2</v>
      </c>
      <c r="S52" s="243">
        <v>305</v>
      </c>
      <c r="T52" s="244">
        <v>347988.11706481321</v>
      </c>
      <c r="U52" s="244">
        <v>402788.30279983545</v>
      </c>
      <c r="V52" s="244">
        <v>0</v>
      </c>
      <c r="W52" s="245">
        <v>0</v>
      </c>
      <c r="X52" s="172">
        <v>0</v>
      </c>
      <c r="Y52" s="172">
        <v>347988.11706481321</v>
      </c>
      <c r="Z52" s="172">
        <v>402788.30279983545</v>
      </c>
      <c r="AA52" s="245">
        <v>0.85473407152098579</v>
      </c>
      <c r="AB52" s="245">
        <v>4.6090706482346998E-2</v>
      </c>
    </row>
    <row r="53" spans="1:28" ht="30" customHeight="1" x14ac:dyDescent="0.25">
      <c r="A53" s="226"/>
      <c r="B53" s="239" t="s">
        <v>98</v>
      </c>
      <c r="C53" s="239" t="s">
        <v>194</v>
      </c>
      <c r="D53" s="239" t="s">
        <v>98</v>
      </c>
      <c r="E53" s="240" t="s">
        <v>195</v>
      </c>
      <c r="F53" s="241">
        <v>44650</v>
      </c>
      <c r="G53" s="172">
        <v>420000</v>
      </c>
      <c r="H53" s="172">
        <v>420000</v>
      </c>
      <c r="I53" s="173" t="s">
        <v>519</v>
      </c>
      <c r="J53" s="172">
        <v>0</v>
      </c>
      <c r="K53" s="172">
        <v>0</v>
      </c>
      <c r="L53" s="172">
        <v>0</v>
      </c>
      <c r="M53" s="172">
        <v>0</v>
      </c>
      <c r="N53" s="172">
        <v>0</v>
      </c>
      <c r="O53" s="172">
        <v>0</v>
      </c>
      <c r="P53" s="172">
        <v>0</v>
      </c>
      <c r="Q53" s="242">
        <v>0</v>
      </c>
      <c r="R53" s="243">
        <v>0</v>
      </c>
      <c r="S53" s="243">
        <v>0</v>
      </c>
      <c r="T53" s="244">
        <v>0</v>
      </c>
      <c r="U53" s="244">
        <v>0</v>
      </c>
      <c r="V53" s="244">
        <v>0</v>
      </c>
      <c r="W53" s="245">
        <v>0</v>
      </c>
      <c r="X53" s="172">
        <v>0</v>
      </c>
      <c r="Y53" s="172">
        <v>0</v>
      </c>
      <c r="Z53" s="172">
        <v>0</v>
      </c>
      <c r="AA53" s="245">
        <v>0</v>
      </c>
      <c r="AB53" s="245">
        <v>0</v>
      </c>
    </row>
    <row r="54" spans="1:28" ht="30" customHeight="1" x14ac:dyDescent="0.25">
      <c r="A54" s="226"/>
      <c r="B54" s="239" t="s">
        <v>98</v>
      </c>
      <c r="C54" s="239" t="s">
        <v>196</v>
      </c>
      <c r="D54" s="239" t="s">
        <v>98</v>
      </c>
      <c r="E54" s="240" t="s">
        <v>197</v>
      </c>
      <c r="F54" s="241">
        <v>44679</v>
      </c>
      <c r="G54" s="172">
        <v>470000</v>
      </c>
      <c r="H54" s="172">
        <v>470000</v>
      </c>
      <c r="I54" s="173" t="s">
        <v>519</v>
      </c>
      <c r="J54" s="172">
        <v>0</v>
      </c>
      <c r="K54" s="172">
        <v>0</v>
      </c>
      <c r="L54" s="172">
        <v>0</v>
      </c>
      <c r="M54" s="172">
        <v>0</v>
      </c>
      <c r="N54" s="172">
        <v>0</v>
      </c>
      <c r="O54" s="172">
        <v>0</v>
      </c>
      <c r="P54" s="172">
        <v>0</v>
      </c>
      <c r="Q54" s="242">
        <v>0</v>
      </c>
      <c r="R54" s="243">
        <v>0</v>
      </c>
      <c r="S54" s="243">
        <v>0</v>
      </c>
      <c r="T54" s="244">
        <v>0</v>
      </c>
      <c r="U54" s="244">
        <v>0</v>
      </c>
      <c r="V54" s="244">
        <v>0</v>
      </c>
      <c r="W54" s="245">
        <v>0</v>
      </c>
      <c r="X54" s="172">
        <v>0</v>
      </c>
      <c r="Y54" s="172">
        <v>0</v>
      </c>
      <c r="Z54" s="172">
        <v>0</v>
      </c>
      <c r="AA54" s="245">
        <v>0</v>
      </c>
      <c r="AB54" s="245">
        <v>0</v>
      </c>
    </row>
    <row r="55" spans="1:28" ht="30" customHeight="1" x14ac:dyDescent="0.25">
      <c r="A55" s="226"/>
      <c r="B55" s="239" t="s">
        <v>98</v>
      </c>
      <c r="C55" s="239" t="s">
        <v>198</v>
      </c>
      <c r="D55" s="239" t="s">
        <v>98</v>
      </c>
      <c r="E55" s="240" t="s">
        <v>199</v>
      </c>
      <c r="F55" s="241">
        <v>44749</v>
      </c>
      <c r="G55" s="172">
        <v>515000</v>
      </c>
      <c r="H55" s="172">
        <v>515000</v>
      </c>
      <c r="I55" s="173" t="s">
        <v>101</v>
      </c>
      <c r="J55" s="172">
        <v>0</v>
      </c>
      <c r="K55" s="172">
        <v>0</v>
      </c>
      <c r="L55" s="172">
        <v>0</v>
      </c>
      <c r="M55" s="172">
        <v>0</v>
      </c>
      <c r="N55" s="172">
        <v>0</v>
      </c>
      <c r="O55" s="172">
        <v>0</v>
      </c>
      <c r="P55" s="172">
        <v>0</v>
      </c>
      <c r="Q55" s="242">
        <v>0</v>
      </c>
      <c r="R55" s="243">
        <v>3</v>
      </c>
      <c r="S55" s="243">
        <v>611</v>
      </c>
      <c r="T55" s="244">
        <v>332444.55044506065</v>
      </c>
      <c r="U55" s="244">
        <v>390435.15767441574</v>
      </c>
      <c r="V55" s="244">
        <v>0</v>
      </c>
      <c r="W55" s="245">
        <v>0</v>
      </c>
      <c r="X55" s="172">
        <v>0</v>
      </c>
      <c r="Y55" s="172">
        <v>332444.55044506065</v>
      </c>
      <c r="Z55" s="172">
        <v>390435.15767441574</v>
      </c>
      <c r="AA55" s="245">
        <v>0.75812651975614709</v>
      </c>
      <c r="AB55" s="245">
        <v>4.4677147096059411E-2</v>
      </c>
    </row>
    <row r="56" spans="1:28" ht="30" customHeight="1" x14ac:dyDescent="0.25">
      <c r="A56" s="226"/>
      <c r="B56" s="239" t="s">
        <v>98</v>
      </c>
      <c r="C56" s="239" t="s">
        <v>200</v>
      </c>
      <c r="D56" s="239" t="s">
        <v>98</v>
      </c>
      <c r="E56" s="240" t="s">
        <v>201</v>
      </c>
      <c r="F56" s="241">
        <v>44757</v>
      </c>
      <c r="G56" s="172">
        <v>395000</v>
      </c>
      <c r="H56" s="172">
        <v>584000</v>
      </c>
      <c r="I56" s="173" t="s">
        <v>101</v>
      </c>
      <c r="J56" s="172">
        <v>0</v>
      </c>
      <c r="K56" s="172">
        <v>0</v>
      </c>
      <c r="L56" s="172">
        <v>0</v>
      </c>
      <c r="M56" s="172">
        <v>0</v>
      </c>
      <c r="N56" s="172">
        <v>0</v>
      </c>
      <c r="O56" s="172">
        <v>0</v>
      </c>
      <c r="P56" s="172">
        <v>0</v>
      </c>
      <c r="Q56" s="242">
        <v>0</v>
      </c>
      <c r="R56" s="243">
        <v>2</v>
      </c>
      <c r="S56" s="243">
        <v>527</v>
      </c>
      <c r="T56" s="244">
        <v>376867.9646829103</v>
      </c>
      <c r="U56" s="244">
        <v>447179.37116459192</v>
      </c>
      <c r="V56" s="244">
        <v>0</v>
      </c>
      <c r="W56" s="245">
        <v>0</v>
      </c>
      <c r="X56" s="172">
        <v>0</v>
      </c>
      <c r="Y56" s="172">
        <v>376867.9646829103</v>
      </c>
      <c r="Z56" s="172">
        <v>447179.37116459192</v>
      </c>
      <c r="AA56" s="245">
        <v>0.76571810130923279</v>
      </c>
      <c r="AB56" s="245">
        <v>5.117033686936584E-2</v>
      </c>
    </row>
    <row r="57" spans="1:28" ht="30" customHeight="1" x14ac:dyDescent="0.25">
      <c r="A57" s="226"/>
      <c r="B57" s="239" t="s">
        <v>98</v>
      </c>
      <c r="C57" s="239" t="s">
        <v>202</v>
      </c>
      <c r="D57" s="239" t="s">
        <v>98</v>
      </c>
      <c r="E57" s="240" t="s">
        <v>203</v>
      </c>
      <c r="F57" s="241">
        <v>44770</v>
      </c>
      <c r="G57" s="172">
        <v>485000</v>
      </c>
      <c r="H57" s="172">
        <v>485000</v>
      </c>
      <c r="I57" s="173" t="s">
        <v>519</v>
      </c>
      <c r="J57" s="172">
        <v>0</v>
      </c>
      <c r="K57" s="172">
        <v>0</v>
      </c>
      <c r="L57" s="172">
        <v>0</v>
      </c>
      <c r="M57" s="172">
        <v>0</v>
      </c>
      <c r="N57" s="172">
        <v>0</v>
      </c>
      <c r="O57" s="172">
        <v>0</v>
      </c>
      <c r="P57" s="172">
        <v>0</v>
      </c>
      <c r="Q57" s="242">
        <v>0</v>
      </c>
      <c r="R57" s="243">
        <v>0</v>
      </c>
      <c r="S57" s="243">
        <v>0</v>
      </c>
      <c r="T57" s="244">
        <v>0</v>
      </c>
      <c r="U57" s="244">
        <v>0</v>
      </c>
      <c r="V57" s="244">
        <v>0</v>
      </c>
      <c r="W57" s="245">
        <v>0</v>
      </c>
      <c r="X57" s="172">
        <v>0</v>
      </c>
      <c r="Y57" s="172">
        <v>0</v>
      </c>
      <c r="Z57" s="172">
        <v>0</v>
      </c>
      <c r="AA57" s="245">
        <v>0</v>
      </c>
      <c r="AB57" s="245">
        <v>0</v>
      </c>
    </row>
    <row r="58" spans="1:28" ht="30" customHeight="1" x14ac:dyDescent="0.25">
      <c r="A58" s="226"/>
      <c r="B58" s="239" t="s">
        <v>98</v>
      </c>
      <c r="C58" s="239" t="s">
        <v>204</v>
      </c>
      <c r="D58" s="239" t="s">
        <v>98</v>
      </c>
      <c r="E58" s="240" t="s">
        <v>205</v>
      </c>
      <c r="F58" s="241">
        <v>44797</v>
      </c>
      <c r="G58" s="172">
        <v>460000</v>
      </c>
      <c r="H58" s="172">
        <v>460000</v>
      </c>
      <c r="I58" s="173" t="s">
        <v>519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  <c r="Q58" s="242">
        <v>0</v>
      </c>
      <c r="R58" s="243">
        <v>0</v>
      </c>
      <c r="S58" s="243">
        <v>0</v>
      </c>
      <c r="T58" s="244">
        <v>0</v>
      </c>
      <c r="U58" s="244">
        <v>0</v>
      </c>
      <c r="V58" s="244">
        <v>0</v>
      </c>
      <c r="W58" s="245">
        <v>0</v>
      </c>
      <c r="X58" s="172">
        <v>0</v>
      </c>
      <c r="Y58" s="172">
        <v>0</v>
      </c>
      <c r="Z58" s="172">
        <v>0</v>
      </c>
      <c r="AA58" s="245">
        <v>0</v>
      </c>
      <c r="AB58" s="245">
        <v>0</v>
      </c>
    </row>
    <row r="59" spans="1:28" ht="30" customHeight="1" x14ac:dyDescent="0.25">
      <c r="A59" s="226"/>
      <c r="B59" s="239" t="s">
        <v>98</v>
      </c>
      <c r="C59" s="239" t="s">
        <v>507</v>
      </c>
      <c r="D59" s="239" t="s">
        <v>98</v>
      </c>
      <c r="E59" s="240" t="s">
        <v>508</v>
      </c>
      <c r="F59" s="241">
        <v>45174</v>
      </c>
      <c r="G59" s="172">
        <v>472069.18</v>
      </c>
      <c r="H59" s="172">
        <v>595000</v>
      </c>
      <c r="I59" s="173" t="s">
        <v>101</v>
      </c>
      <c r="J59" s="172">
        <v>0</v>
      </c>
      <c r="K59" s="172">
        <v>0</v>
      </c>
      <c r="L59" s="172">
        <v>0</v>
      </c>
      <c r="M59" s="172">
        <v>0</v>
      </c>
      <c r="N59" s="172">
        <v>0</v>
      </c>
      <c r="O59" s="172">
        <v>0</v>
      </c>
      <c r="P59" s="172">
        <v>0</v>
      </c>
      <c r="Q59" s="242">
        <v>0</v>
      </c>
      <c r="R59" s="243">
        <v>1</v>
      </c>
      <c r="S59" s="243">
        <v>154</v>
      </c>
      <c r="T59" s="244">
        <v>477236.07937655249</v>
      </c>
      <c r="U59" s="244">
        <v>521889.89240719355</v>
      </c>
      <c r="V59" s="244">
        <v>0</v>
      </c>
      <c r="W59" s="245">
        <v>0</v>
      </c>
      <c r="X59" s="172">
        <v>0</v>
      </c>
      <c r="Y59" s="172">
        <v>477236.07937655249</v>
      </c>
      <c r="Z59" s="172">
        <v>521889.89240719355</v>
      </c>
      <c r="AA59" s="245">
        <v>0.87712586959192196</v>
      </c>
      <c r="AB59" s="245">
        <v>5.971939522533086E-2</v>
      </c>
    </row>
    <row r="60" spans="1:28" ht="30" customHeight="1" x14ac:dyDescent="0.25">
      <c r="A60" s="226"/>
      <c r="B60" s="239" t="s">
        <v>98</v>
      </c>
      <c r="C60" s="239" t="s">
        <v>517</v>
      </c>
      <c r="D60" s="239" t="s">
        <v>98</v>
      </c>
      <c r="E60" s="240" t="s">
        <v>518</v>
      </c>
      <c r="F60" s="241">
        <v>45250</v>
      </c>
      <c r="G60" s="172">
        <v>318781.64</v>
      </c>
      <c r="H60" s="172">
        <v>420000</v>
      </c>
      <c r="I60" s="173" t="s">
        <v>519</v>
      </c>
      <c r="J60" s="172">
        <v>0</v>
      </c>
      <c r="K60" s="172">
        <v>0</v>
      </c>
      <c r="L60" s="172">
        <v>0</v>
      </c>
      <c r="M60" s="172">
        <v>0</v>
      </c>
      <c r="N60" s="172">
        <v>0</v>
      </c>
      <c r="O60" s="172">
        <v>0</v>
      </c>
      <c r="P60" s="172">
        <v>0</v>
      </c>
      <c r="Q60" s="242">
        <v>0</v>
      </c>
      <c r="R60" s="243">
        <v>0</v>
      </c>
      <c r="S60" s="243">
        <v>0</v>
      </c>
      <c r="T60" s="244">
        <v>0</v>
      </c>
      <c r="U60" s="244">
        <v>0</v>
      </c>
      <c r="V60" s="244">
        <v>0</v>
      </c>
      <c r="W60" s="245">
        <v>0</v>
      </c>
      <c r="X60" s="172">
        <v>0</v>
      </c>
      <c r="Y60" s="172">
        <v>0</v>
      </c>
      <c r="Z60" s="172">
        <v>0</v>
      </c>
      <c r="AA60" s="245">
        <v>0</v>
      </c>
      <c r="AB60" s="245">
        <v>0</v>
      </c>
    </row>
    <row r="61" spans="1:28" ht="30" customHeight="1" x14ac:dyDescent="0.25">
      <c r="A61" s="226"/>
      <c r="B61" s="239" t="s">
        <v>98</v>
      </c>
      <c r="C61" s="239" t="s">
        <v>555</v>
      </c>
      <c r="D61" s="239" t="s">
        <v>98</v>
      </c>
      <c r="E61" s="240" t="s">
        <v>556</v>
      </c>
      <c r="F61" s="241">
        <v>45306</v>
      </c>
      <c r="G61" s="172">
        <v>400000</v>
      </c>
      <c r="H61" s="172">
        <v>871000</v>
      </c>
      <c r="I61" s="173" t="s">
        <v>519</v>
      </c>
      <c r="J61" s="172">
        <v>0</v>
      </c>
      <c r="K61" s="172">
        <v>0</v>
      </c>
      <c r="L61" s="172">
        <v>0</v>
      </c>
      <c r="M61" s="172">
        <v>0</v>
      </c>
      <c r="N61" s="172">
        <v>0</v>
      </c>
      <c r="O61" s="172">
        <v>0</v>
      </c>
      <c r="P61" s="172">
        <v>0</v>
      </c>
      <c r="Q61" s="242">
        <v>0</v>
      </c>
      <c r="R61" s="243">
        <v>0</v>
      </c>
      <c r="S61" s="243">
        <v>0</v>
      </c>
      <c r="T61" s="244">
        <v>0</v>
      </c>
      <c r="U61" s="244">
        <v>0</v>
      </c>
      <c r="V61" s="244">
        <v>0</v>
      </c>
      <c r="W61" s="245">
        <v>0</v>
      </c>
      <c r="X61" s="172">
        <v>0</v>
      </c>
      <c r="Y61" s="172">
        <v>0</v>
      </c>
      <c r="Z61" s="172">
        <v>0</v>
      </c>
      <c r="AA61" s="245">
        <v>0</v>
      </c>
      <c r="AB61" s="245">
        <v>0</v>
      </c>
    </row>
    <row r="62" spans="1:28" ht="30" customHeight="1" x14ac:dyDescent="0.25">
      <c r="A62" s="226"/>
      <c r="B62" s="239" t="s">
        <v>98</v>
      </c>
      <c r="C62" s="239" t="s">
        <v>211</v>
      </c>
      <c r="D62" s="239" t="s">
        <v>98</v>
      </c>
      <c r="E62" s="240" t="s">
        <v>212</v>
      </c>
      <c r="F62" s="241">
        <v>43859</v>
      </c>
      <c r="G62" s="172">
        <v>364000</v>
      </c>
      <c r="H62" s="172">
        <v>364000</v>
      </c>
      <c r="I62" s="173" t="s">
        <v>519</v>
      </c>
      <c r="J62" s="172">
        <v>0</v>
      </c>
      <c r="K62" s="172">
        <v>0</v>
      </c>
      <c r="L62" s="172">
        <v>0</v>
      </c>
      <c r="M62" s="172">
        <v>0</v>
      </c>
      <c r="N62" s="172">
        <v>0</v>
      </c>
      <c r="O62" s="172">
        <v>0</v>
      </c>
      <c r="P62" s="172">
        <v>0</v>
      </c>
      <c r="Q62" s="242">
        <v>0</v>
      </c>
      <c r="R62" s="243">
        <v>0</v>
      </c>
      <c r="S62" s="243">
        <v>0</v>
      </c>
      <c r="T62" s="244">
        <v>0</v>
      </c>
      <c r="U62" s="244">
        <v>0</v>
      </c>
      <c r="V62" s="244">
        <v>0</v>
      </c>
      <c r="W62" s="245">
        <v>0</v>
      </c>
      <c r="X62" s="172">
        <v>0</v>
      </c>
      <c r="Y62" s="172">
        <v>0</v>
      </c>
      <c r="Z62" s="172">
        <v>0</v>
      </c>
      <c r="AA62" s="245">
        <v>0</v>
      </c>
      <c r="AB62" s="245">
        <v>0</v>
      </c>
    </row>
    <row r="63" spans="1:28" ht="30" customHeight="1" x14ac:dyDescent="0.25">
      <c r="A63" s="226"/>
      <c r="B63" s="239" t="s">
        <v>98</v>
      </c>
      <c r="C63" s="239" t="s">
        <v>606</v>
      </c>
      <c r="D63" s="239" t="s">
        <v>98</v>
      </c>
      <c r="E63" s="240" t="s">
        <v>608</v>
      </c>
      <c r="F63" s="241">
        <v>45392</v>
      </c>
      <c r="G63" s="172">
        <v>900000</v>
      </c>
      <c r="H63" s="172">
        <v>0</v>
      </c>
      <c r="I63" s="173" t="s">
        <v>101</v>
      </c>
      <c r="J63" s="172">
        <v>0</v>
      </c>
      <c r="K63" s="172">
        <v>0</v>
      </c>
      <c r="L63" s="172">
        <v>0</v>
      </c>
      <c r="M63" s="172">
        <v>0</v>
      </c>
      <c r="N63" s="172">
        <v>0</v>
      </c>
      <c r="O63" s="172">
        <v>0</v>
      </c>
      <c r="P63" s="172">
        <v>0</v>
      </c>
      <c r="Q63" s="242">
        <v>0</v>
      </c>
      <c r="R63" s="243">
        <v>0</v>
      </c>
      <c r="S63" s="243">
        <v>0</v>
      </c>
      <c r="T63" s="244">
        <v>0</v>
      </c>
      <c r="U63" s="244">
        <v>0</v>
      </c>
      <c r="V63" s="244">
        <v>0</v>
      </c>
      <c r="W63" s="245">
        <v>0</v>
      </c>
      <c r="X63" s="172">
        <v>20240.552376581039</v>
      </c>
      <c r="Y63" s="172">
        <v>20240.552376581039</v>
      </c>
      <c r="Z63" s="172">
        <v>20240.552376581039</v>
      </c>
      <c r="AA63" s="245" t="s">
        <v>627</v>
      </c>
      <c r="AB63" s="245">
        <v>2.3161083679561828E-3</v>
      </c>
    </row>
    <row r="64" spans="1:28" ht="30" customHeight="1" x14ac:dyDescent="0.25">
      <c r="A64" s="226"/>
      <c r="B64" s="239" t="s">
        <v>98</v>
      </c>
      <c r="C64" s="239" t="s">
        <v>607</v>
      </c>
      <c r="D64" s="239" t="s">
        <v>98</v>
      </c>
      <c r="E64" s="240" t="s">
        <v>609</v>
      </c>
      <c r="F64" s="241">
        <v>45404</v>
      </c>
      <c r="G64" s="172">
        <v>1000000</v>
      </c>
      <c r="H64" s="172">
        <v>0</v>
      </c>
      <c r="I64" s="173" t="s">
        <v>101</v>
      </c>
      <c r="J64" s="172">
        <v>10120.27618829052</v>
      </c>
      <c r="K64" s="172">
        <v>0</v>
      </c>
      <c r="L64" s="172">
        <v>0</v>
      </c>
      <c r="M64" s="172">
        <v>0</v>
      </c>
      <c r="N64" s="172">
        <v>0</v>
      </c>
      <c r="O64" s="172">
        <v>0</v>
      </c>
      <c r="P64" s="172">
        <v>0</v>
      </c>
      <c r="Q64" s="242">
        <v>0</v>
      </c>
      <c r="R64" s="243">
        <v>3</v>
      </c>
      <c r="S64" s="243">
        <v>41</v>
      </c>
      <c r="T64" s="244">
        <v>932972.27570480155</v>
      </c>
      <c r="U64" s="244">
        <v>972771.03988230776</v>
      </c>
      <c r="V64" s="244">
        <v>10120.27618829052</v>
      </c>
      <c r="W64" s="245">
        <v>0.45516046947528399</v>
      </c>
      <c r="X64" s="172">
        <v>70841.93331803364</v>
      </c>
      <c r="Y64" s="172">
        <v>1003814.2090228351</v>
      </c>
      <c r="Z64" s="172">
        <v>1043612.9732003415</v>
      </c>
      <c r="AA64" s="245" t="s">
        <v>627</v>
      </c>
      <c r="AB64" s="245">
        <v>0.11941970234634643</v>
      </c>
    </row>
    <row r="65" spans="1:28" ht="30" customHeight="1" x14ac:dyDescent="0.25">
      <c r="A65" s="226"/>
      <c r="B65" s="239" t="s">
        <v>98</v>
      </c>
      <c r="C65" s="239" t="s">
        <v>206</v>
      </c>
      <c r="D65" s="239" t="s">
        <v>98</v>
      </c>
      <c r="E65" s="240" t="s">
        <v>207</v>
      </c>
      <c r="F65" s="241">
        <v>43839</v>
      </c>
      <c r="G65" s="172">
        <v>470000</v>
      </c>
      <c r="H65" s="172">
        <v>470497</v>
      </c>
      <c r="I65" s="173" t="s">
        <v>208</v>
      </c>
      <c r="J65" s="172">
        <v>0</v>
      </c>
      <c r="K65" s="172">
        <v>0</v>
      </c>
      <c r="L65" s="172">
        <v>0</v>
      </c>
      <c r="M65" s="172">
        <v>0</v>
      </c>
      <c r="N65" s="172">
        <v>0</v>
      </c>
      <c r="O65" s="172">
        <v>0</v>
      </c>
      <c r="P65" s="172">
        <v>0</v>
      </c>
      <c r="Q65" s="242">
        <v>0</v>
      </c>
      <c r="R65" s="243">
        <v>0</v>
      </c>
      <c r="S65" s="243">
        <v>0</v>
      </c>
      <c r="T65" s="244">
        <v>0</v>
      </c>
      <c r="U65" s="244">
        <v>0</v>
      </c>
      <c r="V65" s="244">
        <v>0</v>
      </c>
      <c r="W65" s="245">
        <v>0</v>
      </c>
      <c r="X65" s="172">
        <v>0</v>
      </c>
      <c r="Y65" s="172">
        <v>0</v>
      </c>
      <c r="Z65" s="172">
        <v>0</v>
      </c>
      <c r="AA65" s="245">
        <v>0</v>
      </c>
      <c r="AB65" s="245">
        <v>0</v>
      </c>
    </row>
    <row r="66" spans="1:28" ht="30" customHeight="1" x14ac:dyDescent="0.25">
      <c r="A66" s="226"/>
      <c r="B66" s="239" t="s">
        <v>98</v>
      </c>
      <c r="C66" s="239" t="s">
        <v>209</v>
      </c>
      <c r="D66" s="239" t="s">
        <v>98</v>
      </c>
      <c r="E66" s="240" t="s">
        <v>207</v>
      </c>
      <c r="F66" s="241">
        <v>43839</v>
      </c>
      <c r="G66" s="172">
        <v>421452.05</v>
      </c>
      <c r="H66" s="172">
        <v>421452</v>
      </c>
      <c r="I66" s="173" t="s">
        <v>208</v>
      </c>
      <c r="J66" s="172">
        <v>0</v>
      </c>
      <c r="K66" s="172">
        <v>0</v>
      </c>
      <c r="L66" s="172">
        <v>0</v>
      </c>
      <c r="M66" s="172">
        <v>0</v>
      </c>
      <c r="N66" s="172">
        <v>0</v>
      </c>
      <c r="O66" s="172">
        <v>0</v>
      </c>
      <c r="P66" s="172">
        <v>0</v>
      </c>
      <c r="Q66" s="242">
        <v>0</v>
      </c>
      <c r="R66" s="243">
        <v>0</v>
      </c>
      <c r="S66" s="243">
        <v>0</v>
      </c>
      <c r="T66" s="244">
        <v>0</v>
      </c>
      <c r="U66" s="244">
        <v>0</v>
      </c>
      <c r="V66" s="244">
        <v>0</v>
      </c>
      <c r="W66" s="245">
        <v>0</v>
      </c>
      <c r="X66" s="172">
        <v>0</v>
      </c>
      <c r="Y66" s="172">
        <v>0</v>
      </c>
      <c r="Z66" s="172">
        <v>0</v>
      </c>
      <c r="AA66" s="245">
        <v>0</v>
      </c>
      <c r="AB66" s="245">
        <v>0</v>
      </c>
    </row>
    <row r="67" spans="1:28" ht="30" customHeight="1" x14ac:dyDescent="0.25">
      <c r="A67" s="226"/>
      <c r="B67" s="239" t="s">
        <v>98</v>
      </c>
      <c r="C67" s="239" t="s">
        <v>210</v>
      </c>
      <c r="D67" s="239" t="s">
        <v>98</v>
      </c>
      <c r="E67" s="240" t="s">
        <v>207</v>
      </c>
      <c r="F67" s="241">
        <v>43839</v>
      </c>
      <c r="G67" s="172">
        <v>418776.56</v>
      </c>
      <c r="H67" s="172">
        <v>418777</v>
      </c>
      <c r="I67" s="173" t="s">
        <v>208</v>
      </c>
      <c r="J67" s="172">
        <v>0</v>
      </c>
      <c r="K67" s="172">
        <v>0</v>
      </c>
      <c r="L67" s="172">
        <v>0</v>
      </c>
      <c r="M67" s="172">
        <v>0</v>
      </c>
      <c r="N67" s="172">
        <v>0</v>
      </c>
      <c r="O67" s="172">
        <v>0</v>
      </c>
      <c r="P67" s="172">
        <v>0</v>
      </c>
      <c r="Q67" s="242">
        <v>0</v>
      </c>
      <c r="R67" s="243">
        <v>0</v>
      </c>
      <c r="S67" s="243">
        <v>0</v>
      </c>
      <c r="T67" s="244">
        <v>0</v>
      </c>
      <c r="U67" s="244">
        <v>0</v>
      </c>
      <c r="V67" s="244">
        <v>0</v>
      </c>
      <c r="W67" s="245">
        <v>0</v>
      </c>
      <c r="X67" s="172">
        <v>0</v>
      </c>
      <c r="Y67" s="172">
        <v>0</v>
      </c>
      <c r="Z67" s="172">
        <v>0</v>
      </c>
      <c r="AA67" s="245">
        <v>0</v>
      </c>
      <c r="AB67" s="245">
        <v>0</v>
      </c>
    </row>
    <row r="68" spans="1:28" ht="30" customHeight="1" thickBot="1" x14ac:dyDescent="0.3">
      <c r="F68" s="53"/>
      <c r="J68" s="61"/>
      <c r="W68" s="58"/>
    </row>
    <row r="69" spans="1:28" ht="52.5" customHeight="1" thickTop="1" thickBot="1" x14ac:dyDescent="0.3">
      <c r="C69" s="157"/>
      <c r="H69" s="105">
        <v>27938273</v>
      </c>
      <c r="J69" s="105">
        <v>22234.523573537328</v>
      </c>
      <c r="K69" s="105">
        <v>0</v>
      </c>
      <c r="L69" s="105">
        <v>0</v>
      </c>
      <c r="M69" s="105">
        <v>0</v>
      </c>
      <c r="N69" s="105">
        <v>7748.71</v>
      </c>
      <c r="O69" s="105">
        <v>222.0500000000001</v>
      </c>
      <c r="P69" s="105">
        <v>7970.76</v>
      </c>
      <c r="Q69" s="105">
        <v>7970.76</v>
      </c>
      <c r="R69" s="174"/>
      <c r="S69" s="104"/>
      <c r="T69" s="192">
        <v>7403340.7366613932</v>
      </c>
      <c r="U69" s="192">
        <v>8436938.2707058154</v>
      </c>
      <c r="V69" s="192">
        <v>22234.523573537328</v>
      </c>
      <c r="W69" s="193">
        <v>1</v>
      </c>
      <c r="X69" s="192">
        <v>302096.85244000982</v>
      </c>
      <c r="Y69" s="192">
        <v>7705437.589101404</v>
      </c>
      <c r="Z69" s="192">
        <v>8739035.1231458262</v>
      </c>
      <c r="AA69" s="194">
        <v>0.31279797155485689</v>
      </c>
      <c r="AB69" s="193">
        <v>1</v>
      </c>
    </row>
    <row r="70" spans="1:28" ht="30" customHeight="1" thickTop="1" x14ac:dyDescent="0.25"/>
    <row r="72" spans="1:28" ht="30" customHeight="1" x14ac:dyDescent="0.25">
      <c r="D72" s="60"/>
    </row>
    <row r="73" spans="1:28" ht="30" customHeight="1" x14ac:dyDescent="0.25">
      <c r="D73" s="60"/>
    </row>
    <row r="74" spans="1:28" ht="30" customHeight="1" x14ac:dyDescent="0.25">
      <c r="D74" s="60"/>
    </row>
    <row r="75" spans="1:28" ht="30" customHeight="1" x14ac:dyDescent="0.25">
      <c r="D75" s="60"/>
    </row>
    <row r="76" spans="1:28" ht="30" customHeight="1" x14ac:dyDescent="0.25">
      <c r="D76" s="60"/>
    </row>
    <row r="77" spans="1:28" ht="30" customHeight="1" x14ac:dyDescent="0.25">
      <c r="D77" s="60"/>
    </row>
    <row r="78" spans="1:28" ht="30" customHeight="1" x14ac:dyDescent="0.25">
      <c r="D78" s="60"/>
    </row>
    <row r="79" spans="1:28" ht="30" customHeight="1" x14ac:dyDescent="0.25">
      <c r="D79" s="60"/>
    </row>
    <row r="80" spans="1:28" ht="30" customHeight="1" x14ac:dyDescent="0.25">
      <c r="D80" s="60"/>
    </row>
    <row r="81" spans="4:4" ht="30" customHeight="1" x14ac:dyDescent="0.25">
      <c r="D81" s="60"/>
    </row>
    <row r="82" spans="4:4" ht="30" customHeight="1" x14ac:dyDescent="0.25">
      <c r="D82" s="60"/>
    </row>
    <row r="83" spans="4:4" ht="30" customHeight="1" x14ac:dyDescent="0.25">
      <c r="D83" s="60"/>
    </row>
    <row r="84" spans="4:4" ht="30" customHeight="1" x14ac:dyDescent="0.25">
      <c r="D84" s="60"/>
    </row>
    <row r="85" spans="4:4" ht="30" customHeight="1" x14ac:dyDescent="0.25">
      <c r="D85" s="60"/>
    </row>
    <row r="86" spans="4:4" ht="30" customHeight="1" x14ac:dyDescent="0.25">
      <c r="D86" s="60"/>
    </row>
    <row r="87" spans="4:4" ht="30" customHeight="1" x14ac:dyDescent="0.25">
      <c r="D87" s="60"/>
    </row>
    <row r="88" spans="4:4" ht="30" customHeight="1" x14ac:dyDescent="0.25">
      <c r="D88" s="60"/>
    </row>
    <row r="89" spans="4:4" ht="30" customHeight="1" x14ac:dyDescent="0.25">
      <c r="D89" s="60"/>
    </row>
    <row r="90" spans="4:4" ht="30" customHeight="1" x14ac:dyDescent="0.25">
      <c r="D90" s="60"/>
    </row>
    <row r="91" spans="4:4" ht="30" customHeight="1" x14ac:dyDescent="0.25">
      <c r="D91" s="60"/>
    </row>
    <row r="92" spans="4:4" ht="30" customHeight="1" x14ac:dyDescent="0.25">
      <c r="D92" s="60"/>
    </row>
    <row r="93" spans="4:4" ht="30" customHeight="1" x14ac:dyDescent="0.25">
      <c r="D93" s="60"/>
    </row>
    <row r="94" spans="4:4" ht="30" customHeight="1" x14ac:dyDescent="0.25">
      <c r="D94" s="60"/>
    </row>
    <row r="95" spans="4:4" ht="30" customHeight="1" x14ac:dyDescent="0.25">
      <c r="D95" s="60"/>
    </row>
    <row r="96" spans="4:4" ht="30" customHeight="1" x14ac:dyDescent="0.25">
      <c r="D96" s="60"/>
    </row>
    <row r="97" spans="4:4" ht="30" customHeight="1" x14ac:dyDescent="0.25">
      <c r="D97" s="60"/>
    </row>
    <row r="98" spans="4:4" ht="30" customHeight="1" x14ac:dyDescent="0.25">
      <c r="D98" s="60"/>
    </row>
  </sheetData>
  <autoFilter ref="A3:AC67" xr:uid="{72099936-001B-4A7E-A675-27AB5AFF3F60}"/>
  <sortState xmlns:xlrd2="http://schemas.microsoft.com/office/spreadsheetml/2017/richdata2" ref="B4:AB14">
    <sortCondition ref="C4:C14"/>
  </sortState>
  <mergeCells count="5">
    <mergeCell ref="B2:I2"/>
    <mergeCell ref="J2:Q2"/>
    <mergeCell ref="R2:W2"/>
    <mergeCell ref="X2:Z2"/>
    <mergeCell ref="AA2:AB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661E-B472-4A2E-A0C3-B563C3A8FFC1}">
  <sheetPr>
    <tabColor theme="0" tint="-0.499984740745262"/>
    <outlinePr summaryBelow="0"/>
    <pageSetUpPr autoPageBreaks="0"/>
  </sheetPr>
  <dimension ref="B1:N14"/>
  <sheetViews>
    <sheetView showGridLines="0" zoomScaleNormal="100" workbookViewId="0">
      <selection activeCell="A12" sqref="A12"/>
    </sheetView>
  </sheetViews>
  <sheetFormatPr defaultRowHeight="12.75" customHeight="1" x14ac:dyDescent="0.25"/>
  <cols>
    <col min="1" max="1" width="1.796875" style="3" customWidth="1"/>
    <col min="2" max="2" width="11" style="3" customWidth="1"/>
    <col min="3" max="3" width="5.796875" style="3" customWidth="1"/>
    <col min="4" max="4" width="30.69921875" style="3" bestFit="1" customWidth="1"/>
    <col min="5" max="5" width="12.3984375" style="3" bestFit="1" customWidth="1"/>
    <col min="6" max="6" width="14" style="3" bestFit="1" customWidth="1"/>
    <col min="7" max="9" width="17.296875" style="3" customWidth="1"/>
    <col min="10" max="13" width="9.3984375" style="3" customWidth="1"/>
    <col min="14" max="14" width="14.3984375" style="3" bestFit="1" customWidth="1"/>
    <col min="15" max="244" width="6" style="3" customWidth="1"/>
    <col min="245" max="245" width="38.59765625" style="3" bestFit="1" customWidth="1"/>
    <col min="246" max="246" width="11" style="3" customWidth="1"/>
    <col min="247" max="247" width="33.5" style="3" bestFit="1" customWidth="1"/>
    <col min="248" max="248" width="11.69921875" style="3" customWidth="1"/>
    <col min="249" max="249" width="13.5" style="3" customWidth="1"/>
    <col min="250" max="250" width="9.09765625" style="3" customWidth="1"/>
    <col min="251" max="251" width="9.19921875" style="3" customWidth="1"/>
    <col min="252" max="252" width="15.5" style="3" customWidth="1"/>
    <col min="253" max="253" width="19.8984375" style="3" customWidth="1"/>
    <col min="254" max="254" width="23.69921875" style="3" customWidth="1"/>
    <col min="255" max="255" width="19.3984375" style="3" customWidth="1"/>
    <col min="256" max="256" width="9.09765625" style="3" customWidth="1"/>
    <col min="257" max="257" width="7" style="3" customWidth="1"/>
    <col min="258" max="258" width="8.59765625" style="3" customWidth="1"/>
    <col min="259" max="259" width="9.3984375" style="3" customWidth="1"/>
    <col min="260" max="260" width="6.69921875" style="3" customWidth="1"/>
    <col min="261" max="261" width="8.69921875" style="3" customWidth="1"/>
    <col min="262" max="262" width="14.69921875" style="3" customWidth="1"/>
    <col min="263" max="263" width="26" style="3" customWidth="1"/>
    <col min="264" max="264" width="16.69921875" style="3" customWidth="1"/>
    <col min="265" max="265" width="13.59765625" style="3" customWidth="1"/>
    <col min="266" max="266" width="5.59765625" style="3" bestFit="1" customWidth="1"/>
    <col min="267" max="267" width="5.8984375" style="3" bestFit="1" customWidth="1"/>
    <col min="268" max="500" width="6" style="3" customWidth="1"/>
    <col min="501" max="501" width="38.59765625" style="3" bestFit="1" customWidth="1"/>
    <col min="502" max="502" width="11" style="3" customWidth="1"/>
    <col min="503" max="503" width="33.5" style="3" bestFit="1" customWidth="1"/>
    <col min="504" max="504" width="11.69921875" style="3" customWidth="1"/>
    <col min="505" max="505" width="13.5" style="3" customWidth="1"/>
    <col min="506" max="506" width="9.09765625" style="3" customWidth="1"/>
    <col min="507" max="507" width="9.19921875" style="3" customWidth="1"/>
    <col min="508" max="508" width="15.5" style="3" customWidth="1"/>
    <col min="509" max="509" width="19.8984375" style="3" customWidth="1"/>
    <col min="510" max="510" width="23.69921875" style="3" customWidth="1"/>
    <col min="511" max="511" width="19.3984375" style="3" customWidth="1"/>
    <col min="512" max="512" width="9.09765625" style="3" customWidth="1"/>
    <col min="513" max="513" width="7" style="3" customWidth="1"/>
    <col min="514" max="514" width="8.59765625" style="3" customWidth="1"/>
    <col min="515" max="515" width="9.3984375" style="3" customWidth="1"/>
    <col min="516" max="516" width="6.69921875" style="3" customWidth="1"/>
    <col min="517" max="517" width="8.69921875" style="3" customWidth="1"/>
    <col min="518" max="518" width="14.69921875" style="3" customWidth="1"/>
    <col min="519" max="519" width="26" style="3" customWidth="1"/>
    <col min="520" max="520" width="16.69921875" style="3" customWidth="1"/>
    <col min="521" max="521" width="13.59765625" style="3" customWidth="1"/>
    <col min="522" max="522" width="5.59765625" style="3" bestFit="1" customWidth="1"/>
    <col min="523" max="523" width="5.8984375" style="3" bestFit="1" customWidth="1"/>
    <col min="524" max="756" width="6" style="3" customWidth="1"/>
    <col min="757" max="757" width="38.59765625" style="3" bestFit="1" customWidth="1"/>
    <col min="758" max="758" width="11" style="3" customWidth="1"/>
    <col min="759" max="759" width="33.5" style="3" bestFit="1" customWidth="1"/>
    <col min="760" max="760" width="11.69921875" style="3" customWidth="1"/>
    <col min="761" max="761" width="13.5" style="3" customWidth="1"/>
    <col min="762" max="762" width="9.09765625" style="3" customWidth="1"/>
    <col min="763" max="763" width="9.19921875" style="3" customWidth="1"/>
    <col min="764" max="764" width="15.5" style="3" customWidth="1"/>
    <col min="765" max="765" width="19.8984375" style="3" customWidth="1"/>
    <col min="766" max="766" width="23.69921875" style="3" customWidth="1"/>
    <col min="767" max="767" width="19.3984375" style="3" customWidth="1"/>
    <col min="768" max="768" width="9.09765625" style="3" customWidth="1"/>
    <col min="769" max="769" width="7" style="3" customWidth="1"/>
    <col min="770" max="770" width="8.59765625" style="3" customWidth="1"/>
    <col min="771" max="771" width="9.3984375" style="3" customWidth="1"/>
    <col min="772" max="772" width="6.69921875" style="3" customWidth="1"/>
    <col min="773" max="773" width="8.69921875" style="3" customWidth="1"/>
    <col min="774" max="774" width="14.69921875" style="3" customWidth="1"/>
    <col min="775" max="775" width="26" style="3" customWidth="1"/>
    <col min="776" max="776" width="16.69921875" style="3" customWidth="1"/>
    <col min="777" max="777" width="13.59765625" style="3" customWidth="1"/>
    <col min="778" max="778" width="5.59765625" style="3" bestFit="1" customWidth="1"/>
    <col min="779" max="779" width="5.8984375" style="3" bestFit="1" customWidth="1"/>
    <col min="780" max="1012" width="6" style="3" customWidth="1"/>
    <col min="1013" max="1013" width="38.59765625" style="3" bestFit="1" customWidth="1"/>
    <col min="1014" max="1014" width="11" style="3" customWidth="1"/>
    <col min="1015" max="1015" width="33.5" style="3" bestFit="1" customWidth="1"/>
    <col min="1016" max="1016" width="11.69921875" style="3" customWidth="1"/>
    <col min="1017" max="1017" width="13.5" style="3" customWidth="1"/>
    <col min="1018" max="1018" width="9.09765625" style="3" customWidth="1"/>
    <col min="1019" max="1019" width="9.19921875" style="3" customWidth="1"/>
    <col min="1020" max="1020" width="15.5" style="3" customWidth="1"/>
    <col min="1021" max="1021" width="19.8984375" style="3" customWidth="1"/>
    <col min="1022" max="1022" width="23.69921875" style="3" customWidth="1"/>
    <col min="1023" max="1023" width="19.3984375" style="3" customWidth="1"/>
    <col min="1024" max="1024" width="9.09765625" style="3" customWidth="1"/>
    <col min="1025" max="1025" width="7" style="3" customWidth="1"/>
    <col min="1026" max="1026" width="8.59765625" style="3" customWidth="1"/>
    <col min="1027" max="1027" width="9.3984375" style="3" customWidth="1"/>
    <col min="1028" max="1028" width="6.69921875" style="3" customWidth="1"/>
    <col min="1029" max="1029" width="8.69921875" style="3" customWidth="1"/>
    <col min="1030" max="1030" width="14.69921875" style="3" customWidth="1"/>
    <col min="1031" max="1031" width="26" style="3" customWidth="1"/>
    <col min="1032" max="1032" width="16.69921875" style="3" customWidth="1"/>
    <col min="1033" max="1033" width="13.59765625" style="3" customWidth="1"/>
    <col min="1034" max="1034" width="5.59765625" style="3" bestFit="1" customWidth="1"/>
    <col min="1035" max="1035" width="5.8984375" style="3" bestFit="1" customWidth="1"/>
    <col min="1036" max="1268" width="6" style="3" customWidth="1"/>
    <col min="1269" max="1269" width="38.59765625" style="3" bestFit="1" customWidth="1"/>
    <col min="1270" max="1270" width="11" style="3" customWidth="1"/>
    <col min="1271" max="1271" width="33.5" style="3" bestFit="1" customWidth="1"/>
    <col min="1272" max="1272" width="11.69921875" style="3" customWidth="1"/>
    <col min="1273" max="1273" width="13.5" style="3" customWidth="1"/>
    <col min="1274" max="1274" width="9.09765625" style="3" customWidth="1"/>
    <col min="1275" max="1275" width="9.19921875" style="3" customWidth="1"/>
    <col min="1276" max="1276" width="15.5" style="3" customWidth="1"/>
    <col min="1277" max="1277" width="19.8984375" style="3" customWidth="1"/>
    <col min="1278" max="1278" width="23.69921875" style="3" customWidth="1"/>
    <col min="1279" max="1279" width="19.3984375" style="3" customWidth="1"/>
    <col min="1280" max="1280" width="9.09765625" style="3" customWidth="1"/>
    <col min="1281" max="1281" width="7" style="3" customWidth="1"/>
    <col min="1282" max="1282" width="8.59765625" style="3" customWidth="1"/>
    <col min="1283" max="1283" width="9.3984375" style="3" customWidth="1"/>
    <col min="1284" max="1284" width="6.69921875" style="3" customWidth="1"/>
    <col min="1285" max="1285" width="8.69921875" style="3" customWidth="1"/>
    <col min="1286" max="1286" width="14.69921875" style="3" customWidth="1"/>
    <col min="1287" max="1287" width="26" style="3" customWidth="1"/>
    <col min="1288" max="1288" width="16.69921875" style="3" customWidth="1"/>
    <col min="1289" max="1289" width="13.59765625" style="3" customWidth="1"/>
    <col min="1290" max="1290" width="5.59765625" style="3" bestFit="1" customWidth="1"/>
    <col min="1291" max="1291" width="5.8984375" style="3" bestFit="1" customWidth="1"/>
    <col min="1292" max="1524" width="6" style="3" customWidth="1"/>
    <col min="1525" max="1525" width="38.59765625" style="3" bestFit="1" customWidth="1"/>
    <col min="1526" max="1526" width="11" style="3" customWidth="1"/>
    <col min="1527" max="1527" width="33.5" style="3" bestFit="1" customWidth="1"/>
    <col min="1528" max="1528" width="11.69921875" style="3" customWidth="1"/>
    <col min="1529" max="1529" width="13.5" style="3" customWidth="1"/>
    <col min="1530" max="1530" width="9.09765625" style="3" customWidth="1"/>
    <col min="1531" max="1531" width="9.19921875" style="3" customWidth="1"/>
    <col min="1532" max="1532" width="15.5" style="3" customWidth="1"/>
    <col min="1533" max="1533" width="19.8984375" style="3" customWidth="1"/>
    <col min="1534" max="1534" width="23.69921875" style="3" customWidth="1"/>
    <col min="1535" max="1535" width="19.3984375" style="3" customWidth="1"/>
    <col min="1536" max="1536" width="9.09765625" style="3" customWidth="1"/>
    <col min="1537" max="1537" width="7" style="3" customWidth="1"/>
    <col min="1538" max="1538" width="8.59765625" style="3" customWidth="1"/>
    <col min="1539" max="1539" width="9.3984375" style="3" customWidth="1"/>
    <col min="1540" max="1540" width="6.69921875" style="3" customWidth="1"/>
    <col min="1541" max="1541" width="8.69921875" style="3" customWidth="1"/>
    <col min="1542" max="1542" width="14.69921875" style="3" customWidth="1"/>
    <col min="1543" max="1543" width="26" style="3" customWidth="1"/>
    <col min="1544" max="1544" width="16.69921875" style="3" customWidth="1"/>
    <col min="1545" max="1545" width="13.59765625" style="3" customWidth="1"/>
    <col min="1546" max="1546" width="5.59765625" style="3" bestFit="1" customWidth="1"/>
    <col min="1547" max="1547" width="5.8984375" style="3" bestFit="1" customWidth="1"/>
    <col min="1548" max="1780" width="6" style="3" customWidth="1"/>
    <col min="1781" max="1781" width="38.59765625" style="3" bestFit="1" customWidth="1"/>
    <col min="1782" max="1782" width="11" style="3" customWidth="1"/>
    <col min="1783" max="1783" width="33.5" style="3" bestFit="1" customWidth="1"/>
    <col min="1784" max="1784" width="11.69921875" style="3" customWidth="1"/>
    <col min="1785" max="1785" width="13.5" style="3" customWidth="1"/>
    <col min="1786" max="1786" width="9.09765625" style="3" customWidth="1"/>
    <col min="1787" max="1787" width="9.19921875" style="3" customWidth="1"/>
    <col min="1788" max="1788" width="15.5" style="3" customWidth="1"/>
    <col min="1789" max="1789" width="19.8984375" style="3" customWidth="1"/>
    <col min="1790" max="1790" width="23.69921875" style="3" customWidth="1"/>
    <col min="1791" max="1791" width="19.3984375" style="3" customWidth="1"/>
    <col min="1792" max="1792" width="9.09765625" style="3" customWidth="1"/>
    <col min="1793" max="1793" width="7" style="3" customWidth="1"/>
    <col min="1794" max="1794" width="8.59765625" style="3" customWidth="1"/>
    <col min="1795" max="1795" width="9.3984375" style="3" customWidth="1"/>
    <col min="1796" max="1796" width="6.69921875" style="3" customWidth="1"/>
    <col min="1797" max="1797" width="8.69921875" style="3" customWidth="1"/>
    <col min="1798" max="1798" width="14.69921875" style="3" customWidth="1"/>
    <col min="1799" max="1799" width="26" style="3" customWidth="1"/>
    <col min="1800" max="1800" width="16.69921875" style="3" customWidth="1"/>
    <col min="1801" max="1801" width="13.59765625" style="3" customWidth="1"/>
    <col min="1802" max="1802" width="5.59765625" style="3" bestFit="1" customWidth="1"/>
    <col min="1803" max="1803" width="5.8984375" style="3" bestFit="1" customWidth="1"/>
    <col min="1804" max="2036" width="6" style="3" customWidth="1"/>
    <col min="2037" max="2037" width="38.59765625" style="3" bestFit="1" customWidth="1"/>
    <col min="2038" max="2038" width="11" style="3" customWidth="1"/>
    <col min="2039" max="2039" width="33.5" style="3" bestFit="1" customWidth="1"/>
    <col min="2040" max="2040" width="11.69921875" style="3" customWidth="1"/>
    <col min="2041" max="2041" width="13.5" style="3" customWidth="1"/>
    <col min="2042" max="2042" width="9.09765625" style="3" customWidth="1"/>
    <col min="2043" max="2043" width="9.19921875" style="3" customWidth="1"/>
    <col min="2044" max="2044" width="15.5" style="3" customWidth="1"/>
    <col min="2045" max="2045" width="19.8984375" style="3" customWidth="1"/>
    <col min="2046" max="2046" width="23.69921875" style="3" customWidth="1"/>
    <col min="2047" max="2047" width="19.3984375" style="3" customWidth="1"/>
    <col min="2048" max="2048" width="9.09765625" style="3" customWidth="1"/>
    <col min="2049" max="2049" width="7" style="3" customWidth="1"/>
    <col min="2050" max="2050" width="8.59765625" style="3" customWidth="1"/>
    <col min="2051" max="2051" width="9.3984375" style="3" customWidth="1"/>
    <col min="2052" max="2052" width="6.69921875" style="3" customWidth="1"/>
    <col min="2053" max="2053" width="8.69921875" style="3" customWidth="1"/>
    <col min="2054" max="2054" width="14.69921875" style="3" customWidth="1"/>
    <col min="2055" max="2055" width="26" style="3" customWidth="1"/>
    <col min="2056" max="2056" width="16.69921875" style="3" customWidth="1"/>
    <col min="2057" max="2057" width="13.59765625" style="3" customWidth="1"/>
    <col min="2058" max="2058" width="5.59765625" style="3" bestFit="1" customWidth="1"/>
    <col min="2059" max="2059" width="5.8984375" style="3" bestFit="1" customWidth="1"/>
    <col min="2060" max="2292" width="6" style="3" customWidth="1"/>
    <col min="2293" max="2293" width="38.59765625" style="3" bestFit="1" customWidth="1"/>
    <col min="2294" max="2294" width="11" style="3" customWidth="1"/>
    <col min="2295" max="2295" width="33.5" style="3" bestFit="1" customWidth="1"/>
    <col min="2296" max="2296" width="11.69921875" style="3" customWidth="1"/>
    <col min="2297" max="2297" width="13.5" style="3" customWidth="1"/>
    <col min="2298" max="2298" width="9.09765625" style="3" customWidth="1"/>
    <col min="2299" max="2299" width="9.19921875" style="3" customWidth="1"/>
    <col min="2300" max="2300" width="15.5" style="3" customWidth="1"/>
    <col min="2301" max="2301" width="19.8984375" style="3" customWidth="1"/>
    <col min="2302" max="2302" width="23.69921875" style="3" customWidth="1"/>
    <col min="2303" max="2303" width="19.3984375" style="3" customWidth="1"/>
    <col min="2304" max="2304" width="9.09765625" style="3" customWidth="1"/>
    <col min="2305" max="2305" width="7" style="3" customWidth="1"/>
    <col min="2306" max="2306" width="8.59765625" style="3" customWidth="1"/>
    <col min="2307" max="2307" width="9.3984375" style="3" customWidth="1"/>
    <col min="2308" max="2308" width="6.69921875" style="3" customWidth="1"/>
    <col min="2309" max="2309" width="8.69921875" style="3" customWidth="1"/>
    <col min="2310" max="2310" width="14.69921875" style="3" customWidth="1"/>
    <col min="2311" max="2311" width="26" style="3" customWidth="1"/>
    <col min="2312" max="2312" width="16.69921875" style="3" customWidth="1"/>
    <col min="2313" max="2313" width="13.59765625" style="3" customWidth="1"/>
    <col min="2314" max="2314" width="5.59765625" style="3" bestFit="1" customWidth="1"/>
    <col min="2315" max="2315" width="5.8984375" style="3" bestFit="1" customWidth="1"/>
    <col min="2316" max="2548" width="6" style="3" customWidth="1"/>
    <col min="2549" max="2549" width="38.59765625" style="3" bestFit="1" customWidth="1"/>
    <col min="2550" max="2550" width="11" style="3" customWidth="1"/>
    <col min="2551" max="2551" width="33.5" style="3" bestFit="1" customWidth="1"/>
    <col min="2552" max="2552" width="11.69921875" style="3" customWidth="1"/>
    <col min="2553" max="2553" width="13.5" style="3" customWidth="1"/>
    <col min="2554" max="2554" width="9.09765625" style="3" customWidth="1"/>
    <col min="2555" max="2555" width="9.19921875" style="3" customWidth="1"/>
    <col min="2556" max="2556" width="15.5" style="3" customWidth="1"/>
    <col min="2557" max="2557" width="19.8984375" style="3" customWidth="1"/>
    <col min="2558" max="2558" width="23.69921875" style="3" customWidth="1"/>
    <col min="2559" max="2559" width="19.3984375" style="3" customWidth="1"/>
    <col min="2560" max="2560" width="9.09765625" style="3" customWidth="1"/>
    <col min="2561" max="2561" width="7" style="3" customWidth="1"/>
    <col min="2562" max="2562" width="8.59765625" style="3" customWidth="1"/>
    <col min="2563" max="2563" width="9.3984375" style="3" customWidth="1"/>
    <col min="2564" max="2564" width="6.69921875" style="3" customWidth="1"/>
    <col min="2565" max="2565" width="8.69921875" style="3" customWidth="1"/>
    <col min="2566" max="2566" width="14.69921875" style="3" customWidth="1"/>
    <col min="2567" max="2567" width="26" style="3" customWidth="1"/>
    <col min="2568" max="2568" width="16.69921875" style="3" customWidth="1"/>
    <col min="2569" max="2569" width="13.59765625" style="3" customWidth="1"/>
    <col min="2570" max="2570" width="5.59765625" style="3" bestFit="1" customWidth="1"/>
    <col min="2571" max="2571" width="5.8984375" style="3" bestFit="1" customWidth="1"/>
    <col min="2572" max="2804" width="6" style="3" customWidth="1"/>
    <col min="2805" max="2805" width="38.59765625" style="3" bestFit="1" customWidth="1"/>
    <col min="2806" max="2806" width="11" style="3" customWidth="1"/>
    <col min="2807" max="2807" width="33.5" style="3" bestFit="1" customWidth="1"/>
    <col min="2808" max="2808" width="11.69921875" style="3" customWidth="1"/>
    <col min="2809" max="2809" width="13.5" style="3" customWidth="1"/>
    <col min="2810" max="2810" width="9.09765625" style="3" customWidth="1"/>
    <col min="2811" max="2811" width="9.19921875" style="3" customWidth="1"/>
    <col min="2812" max="2812" width="15.5" style="3" customWidth="1"/>
    <col min="2813" max="2813" width="19.8984375" style="3" customWidth="1"/>
    <col min="2814" max="2814" width="23.69921875" style="3" customWidth="1"/>
    <col min="2815" max="2815" width="19.3984375" style="3" customWidth="1"/>
    <col min="2816" max="2816" width="9.09765625" style="3" customWidth="1"/>
    <col min="2817" max="2817" width="7" style="3" customWidth="1"/>
    <col min="2818" max="2818" width="8.59765625" style="3" customWidth="1"/>
    <col min="2819" max="2819" width="9.3984375" style="3" customWidth="1"/>
    <col min="2820" max="2820" width="6.69921875" style="3" customWidth="1"/>
    <col min="2821" max="2821" width="8.69921875" style="3" customWidth="1"/>
    <col min="2822" max="2822" width="14.69921875" style="3" customWidth="1"/>
    <col min="2823" max="2823" width="26" style="3" customWidth="1"/>
    <col min="2824" max="2824" width="16.69921875" style="3" customWidth="1"/>
    <col min="2825" max="2825" width="13.59765625" style="3" customWidth="1"/>
    <col min="2826" max="2826" width="5.59765625" style="3" bestFit="1" customWidth="1"/>
    <col min="2827" max="2827" width="5.8984375" style="3" bestFit="1" customWidth="1"/>
    <col min="2828" max="3060" width="6" style="3" customWidth="1"/>
    <col min="3061" max="3061" width="38.59765625" style="3" bestFit="1" customWidth="1"/>
    <col min="3062" max="3062" width="11" style="3" customWidth="1"/>
    <col min="3063" max="3063" width="33.5" style="3" bestFit="1" customWidth="1"/>
    <col min="3064" max="3064" width="11.69921875" style="3" customWidth="1"/>
    <col min="3065" max="3065" width="13.5" style="3" customWidth="1"/>
    <col min="3066" max="3066" width="9.09765625" style="3" customWidth="1"/>
    <col min="3067" max="3067" width="9.19921875" style="3" customWidth="1"/>
    <col min="3068" max="3068" width="15.5" style="3" customWidth="1"/>
    <col min="3069" max="3069" width="19.8984375" style="3" customWidth="1"/>
    <col min="3070" max="3070" width="23.69921875" style="3" customWidth="1"/>
    <col min="3071" max="3071" width="19.3984375" style="3" customWidth="1"/>
    <col min="3072" max="3072" width="9.09765625" style="3" customWidth="1"/>
    <col min="3073" max="3073" width="7" style="3" customWidth="1"/>
    <col min="3074" max="3074" width="8.59765625" style="3" customWidth="1"/>
    <col min="3075" max="3075" width="9.3984375" style="3" customWidth="1"/>
    <col min="3076" max="3076" width="6.69921875" style="3" customWidth="1"/>
    <col min="3077" max="3077" width="8.69921875" style="3" customWidth="1"/>
    <col min="3078" max="3078" width="14.69921875" style="3" customWidth="1"/>
    <col min="3079" max="3079" width="26" style="3" customWidth="1"/>
    <col min="3080" max="3080" width="16.69921875" style="3" customWidth="1"/>
    <col min="3081" max="3081" width="13.59765625" style="3" customWidth="1"/>
    <col min="3082" max="3082" width="5.59765625" style="3" bestFit="1" customWidth="1"/>
    <col min="3083" max="3083" width="5.8984375" style="3" bestFit="1" customWidth="1"/>
    <col min="3084" max="3316" width="6" style="3" customWidth="1"/>
    <col min="3317" max="3317" width="38.59765625" style="3" bestFit="1" customWidth="1"/>
    <col min="3318" max="3318" width="11" style="3" customWidth="1"/>
    <col min="3319" max="3319" width="33.5" style="3" bestFit="1" customWidth="1"/>
    <col min="3320" max="3320" width="11.69921875" style="3" customWidth="1"/>
    <col min="3321" max="3321" width="13.5" style="3" customWidth="1"/>
    <col min="3322" max="3322" width="9.09765625" style="3" customWidth="1"/>
    <col min="3323" max="3323" width="9.19921875" style="3" customWidth="1"/>
    <col min="3324" max="3324" width="15.5" style="3" customWidth="1"/>
    <col min="3325" max="3325" width="19.8984375" style="3" customWidth="1"/>
    <col min="3326" max="3326" width="23.69921875" style="3" customWidth="1"/>
    <col min="3327" max="3327" width="19.3984375" style="3" customWidth="1"/>
    <col min="3328" max="3328" width="9.09765625" style="3" customWidth="1"/>
    <col min="3329" max="3329" width="7" style="3" customWidth="1"/>
    <col min="3330" max="3330" width="8.59765625" style="3" customWidth="1"/>
    <col min="3331" max="3331" width="9.3984375" style="3" customWidth="1"/>
    <col min="3332" max="3332" width="6.69921875" style="3" customWidth="1"/>
    <col min="3333" max="3333" width="8.69921875" style="3" customWidth="1"/>
    <col min="3334" max="3334" width="14.69921875" style="3" customWidth="1"/>
    <col min="3335" max="3335" width="26" style="3" customWidth="1"/>
    <col min="3336" max="3336" width="16.69921875" style="3" customWidth="1"/>
    <col min="3337" max="3337" width="13.59765625" style="3" customWidth="1"/>
    <col min="3338" max="3338" width="5.59765625" style="3" bestFit="1" customWidth="1"/>
    <col min="3339" max="3339" width="5.8984375" style="3" bestFit="1" customWidth="1"/>
    <col min="3340" max="3572" width="6" style="3" customWidth="1"/>
    <col min="3573" max="3573" width="38.59765625" style="3" bestFit="1" customWidth="1"/>
    <col min="3574" max="3574" width="11" style="3" customWidth="1"/>
    <col min="3575" max="3575" width="33.5" style="3" bestFit="1" customWidth="1"/>
    <col min="3576" max="3576" width="11.69921875" style="3" customWidth="1"/>
    <col min="3577" max="3577" width="13.5" style="3" customWidth="1"/>
    <col min="3578" max="3578" width="9.09765625" style="3" customWidth="1"/>
    <col min="3579" max="3579" width="9.19921875" style="3" customWidth="1"/>
    <col min="3580" max="3580" width="15.5" style="3" customWidth="1"/>
    <col min="3581" max="3581" width="19.8984375" style="3" customWidth="1"/>
    <col min="3582" max="3582" width="23.69921875" style="3" customWidth="1"/>
    <col min="3583" max="3583" width="19.3984375" style="3" customWidth="1"/>
    <col min="3584" max="3584" width="9.09765625" style="3" customWidth="1"/>
    <col min="3585" max="3585" width="7" style="3" customWidth="1"/>
    <col min="3586" max="3586" width="8.59765625" style="3" customWidth="1"/>
    <col min="3587" max="3587" width="9.3984375" style="3" customWidth="1"/>
    <col min="3588" max="3588" width="6.69921875" style="3" customWidth="1"/>
    <col min="3589" max="3589" width="8.69921875" style="3" customWidth="1"/>
    <col min="3590" max="3590" width="14.69921875" style="3" customWidth="1"/>
    <col min="3591" max="3591" width="26" style="3" customWidth="1"/>
    <col min="3592" max="3592" width="16.69921875" style="3" customWidth="1"/>
    <col min="3593" max="3593" width="13.59765625" style="3" customWidth="1"/>
    <col min="3594" max="3594" width="5.59765625" style="3" bestFit="1" customWidth="1"/>
    <col min="3595" max="3595" width="5.8984375" style="3" bestFit="1" customWidth="1"/>
    <col min="3596" max="3828" width="6" style="3" customWidth="1"/>
    <col min="3829" max="3829" width="38.59765625" style="3" bestFit="1" customWidth="1"/>
    <col min="3830" max="3830" width="11" style="3" customWidth="1"/>
    <col min="3831" max="3831" width="33.5" style="3" bestFit="1" customWidth="1"/>
    <col min="3832" max="3832" width="11.69921875" style="3" customWidth="1"/>
    <col min="3833" max="3833" width="13.5" style="3" customWidth="1"/>
    <col min="3834" max="3834" width="9.09765625" style="3" customWidth="1"/>
    <col min="3835" max="3835" width="9.19921875" style="3" customWidth="1"/>
    <col min="3836" max="3836" width="15.5" style="3" customWidth="1"/>
    <col min="3837" max="3837" width="19.8984375" style="3" customWidth="1"/>
    <col min="3838" max="3838" width="23.69921875" style="3" customWidth="1"/>
    <col min="3839" max="3839" width="19.3984375" style="3" customWidth="1"/>
    <col min="3840" max="3840" width="9.09765625" style="3" customWidth="1"/>
    <col min="3841" max="3841" width="7" style="3" customWidth="1"/>
    <col min="3842" max="3842" width="8.59765625" style="3" customWidth="1"/>
    <col min="3843" max="3843" width="9.3984375" style="3" customWidth="1"/>
    <col min="3844" max="3844" width="6.69921875" style="3" customWidth="1"/>
    <col min="3845" max="3845" width="8.69921875" style="3" customWidth="1"/>
    <col min="3846" max="3846" width="14.69921875" style="3" customWidth="1"/>
    <col min="3847" max="3847" width="26" style="3" customWidth="1"/>
    <col min="3848" max="3848" width="16.69921875" style="3" customWidth="1"/>
    <col min="3849" max="3849" width="13.59765625" style="3" customWidth="1"/>
    <col min="3850" max="3850" width="5.59765625" style="3" bestFit="1" customWidth="1"/>
    <col min="3851" max="3851" width="5.8984375" style="3" bestFit="1" customWidth="1"/>
    <col min="3852" max="4084" width="6" style="3" customWidth="1"/>
    <col min="4085" max="4085" width="38.59765625" style="3" bestFit="1" customWidth="1"/>
    <col min="4086" max="4086" width="11" style="3" customWidth="1"/>
    <col min="4087" max="4087" width="33.5" style="3" bestFit="1" customWidth="1"/>
    <col min="4088" max="4088" width="11.69921875" style="3" customWidth="1"/>
    <col min="4089" max="4089" width="13.5" style="3" customWidth="1"/>
    <col min="4090" max="4090" width="9.09765625" style="3" customWidth="1"/>
    <col min="4091" max="4091" width="9.19921875" style="3" customWidth="1"/>
    <col min="4092" max="4092" width="15.5" style="3" customWidth="1"/>
    <col min="4093" max="4093" width="19.8984375" style="3" customWidth="1"/>
    <col min="4094" max="4094" width="23.69921875" style="3" customWidth="1"/>
    <col min="4095" max="4095" width="19.3984375" style="3" customWidth="1"/>
    <col min="4096" max="4096" width="9.09765625" style="3" customWidth="1"/>
    <col min="4097" max="4097" width="7" style="3" customWidth="1"/>
    <col min="4098" max="4098" width="8.59765625" style="3" customWidth="1"/>
    <col min="4099" max="4099" width="9.3984375" style="3" customWidth="1"/>
    <col min="4100" max="4100" width="6.69921875" style="3" customWidth="1"/>
    <col min="4101" max="4101" width="8.69921875" style="3" customWidth="1"/>
    <col min="4102" max="4102" width="14.69921875" style="3" customWidth="1"/>
    <col min="4103" max="4103" width="26" style="3" customWidth="1"/>
    <col min="4104" max="4104" width="16.69921875" style="3" customWidth="1"/>
    <col min="4105" max="4105" width="13.59765625" style="3" customWidth="1"/>
    <col min="4106" max="4106" width="5.59765625" style="3" bestFit="1" customWidth="1"/>
    <col min="4107" max="4107" width="5.8984375" style="3" bestFit="1" customWidth="1"/>
    <col min="4108" max="4340" width="6" style="3" customWidth="1"/>
    <col min="4341" max="4341" width="38.59765625" style="3" bestFit="1" customWidth="1"/>
    <col min="4342" max="4342" width="11" style="3" customWidth="1"/>
    <col min="4343" max="4343" width="33.5" style="3" bestFit="1" customWidth="1"/>
    <col min="4344" max="4344" width="11.69921875" style="3" customWidth="1"/>
    <col min="4345" max="4345" width="13.5" style="3" customWidth="1"/>
    <col min="4346" max="4346" width="9.09765625" style="3" customWidth="1"/>
    <col min="4347" max="4347" width="9.19921875" style="3" customWidth="1"/>
    <col min="4348" max="4348" width="15.5" style="3" customWidth="1"/>
    <col min="4349" max="4349" width="19.8984375" style="3" customWidth="1"/>
    <col min="4350" max="4350" width="23.69921875" style="3" customWidth="1"/>
    <col min="4351" max="4351" width="19.3984375" style="3" customWidth="1"/>
    <col min="4352" max="4352" width="9.09765625" style="3" customWidth="1"/>
    <col min="4353" max="4353" width="7" style="3" customWidth="1"/>
    <col min="4354" max="4354" width="8.59765625" style="3" customWidth="1"/>
    <col min="4355" max="4355" width="9.3984375" style="3" customWidth="1"/>
    <col min="4356" max="4356" width="6.69921875" style="3" customWidth="1"/>
    <col min="4357" max="4357" width="8.69921875" style="3" customWidth="1"/>
    <col min="4358" max="4358" width="14.69921875" style="3" customWidth="1"/>
    <col min="4359" max="4359" width="26" style="3" customWidth="1"/>
    <col min="4360" max="4360" width="16.69921875" style="3" customWidth="1"/>
    <col min="4361" max="4361" width="13.59765625" style="3" customWidth="1"/>
    <col min="4362" max="4362" width="5.59765625" style="3" bestFit="1" customWidth="1"/>
    <col min="4363" max="4363" width="5.8984375" style="3" bestFit="1" customWidth="1"/>
    <col min="4364" max="4596" width="6" style="3" customWidth="1"/>
    <col min="4597" max="4597" width="38.59765625" style="3" bestFit="1" customWidth="1"/>
    <col min="4598" max="4598" width="11" style="3" customWidth="1"/>
    <col min="4599" max="4599" width="33.5" style="3" bestFit="1" customWidth="1"/>
    <col min="4600" max="4600" width="11.69921875" style="3" customWidth="1"/>
    <col min="4601" max="4601" width="13.5" style="3" customWidth="1"/>
    <col min="4602" max="4602" width="9.09765625" style="3" customWidth="1"/>
    <col min="4603" max="4603" width="9.19921875" style="3" customWidth="1"/>
    <col min="4604" max="4604" width="15.5" style="3" customWidth="1"/>
    <col min="4605" max="4605" width="19.8984375" style="3" customWidth="1"/>
    <col min="4606" max="4606" width="23.69921875" style="3" customWidth="1"/>
    <col min="4607" max="4607" width="19.3984375" style="3" customWidth="1"/>
    <col min="4608" max="4608" width="9.09765625" style="3" customWidth="1"/>
    <col min="4609" max="4609" width="7" style="3" customWidth="1"/>
    <col min="4610" max="4610" width="8.59765625" style="3" customWidth="1"/>
    <col min="4611" max="4611" width="9.3984375" style="3" customWidth="1"/>
    <col min="4612" max="4612" width="6.69921875" style="3" customWidth="1"/>
    <col min="4613" max="4613" width="8.69921875" style="3" customWidth="1"/>
    <col min="4614" max="4614" width="14.69921875" style="3" customWidth="1"/>
    <col min="4615" max="4615" width="26" style="3" customWidth="1"/>
    <col min="4616" max="4616" width="16.69921875" style="3" customWidth="1"/>
    <col min="4617" max="4617" width="13.59765625" style="3" customWidth="1"/>
    <col min="4618" max="4618" width="5.59765625" style="3" bestFit="1" customWidth="1"/>
    <col min="4619" max="4619" width="5.8984375" style="3" bestFit="1" customWidth="1"/>
    <col min="4620" max="4852" width="6" style="3" customWidth="1"/>
    <col min="4853" max="4853" width="38.59765625" style="3" bestFit="1" customWidth="1"/>
    <col min="4854" max="4854" width="11" style="3" customWidth="1"/>
    <col min="4855" max="4855" width="33.5" style="3" bestFit="1" customWidth="1"/>
    <col min="4856" max="4856" width="11.69921875" style="3" customWidth="1"/>
    <col min="4857" max="4857" width="13.5" style="3" customWidth="1"/>
    <col min="4858" max="4858" width="9.09765625" style="3" customWidth="1"/>
    <col min="4859" max="4859" width="9.19921875" style="3" customWidth="1"/>
    <col min="4860" max="4860" width="15.5" style="3" customWidth="1"/>
    <col min="4861" max="4861" width="19.8984375" style="3" customWidth="1"/>
    <col min="4862" max="4862" width="23.69921875" style="3" customWidth="1"/>
    <col min="4863" max="4863" width="19.3984375" style="3" customWidth="1"/>
    <col min="4864" max="4864" width="9.09765625" style="3" customWidth="1"/>
    <col min="4865" max="4865" width="7" style="3" customWidth="1"/>
    <col min="4866" max="4866" width="8.59765625" style="3" customWidth="1"/>
    <col min="4867" max="4867" width="9.3984375" style="3" customWidth="1"/>
    <col min="4868" max="4868" width="6.69921875" style="3" customWidth="1"/>
    <col min="4869" max="4869" width="8.69921875" style="3" customWidth="1"/>
    <col min="4870" max="4870" width="14.69921875" style="3" customWidth="1"/>
    <col min="4871" max="4871" width="26" style="3" customWidth="1"/>
    <col min="4872" max="4872" width="16.69921875" style="3" customWidth="1"/>
    <col min="4873" max="4873" width="13.59765625" style="3" customWidth="1"/>
    <col min="4874" max="4874" width="5.59765625" style="3" bestFit="1" customWidth="1"/>
    <col min="4875" max="4875" width="5.8984375" style="3" bestFit="1" customWidth="1"/>
    <col min="4876" max="5108" width="6" style="3" customWidth="1"/>
    <col min="5109" max="5109" width="38.59765625" style="3" bestFit="1" customWidth="1"/>
    <col min="5110" max="5110" width="11" style="3" customWidth="1"/>
    <col min="5111" max="5111" width="33.5" style="3" bestFit="1" customWidth="1"/>
    <col min="5112" max="5112" width="11.69921875" style="3" customWidth="1"/>
    <col min="5113" max="5113" width="13.5" style="3" customWidth="1"/>
    <col min="5114" max="5114" width="9.09765625" style="3" customWidth="1"/>
    <col min="5115" max="5115" width="9.19921875" style="3" customWidth="1"/>
    <col min="5116" max="5116" width="15.5" style="3" customWidth="1"/>
    <col min="5117" max="5117" width="19.8984375" style="3" customWidth="1"/>
    <col min="5118" max="5118" width="23.69921875" style="3" customWidth="1"/>
    <col min="5119" max="5119" width="19.3984375" style="3" customWidth="1"/>
    <col min="5120" max="5120" width="9.09765625" style="3" customWidth="1"/>
    <col min="5121" max="5121" width="7" style="3" customWidth="1"/>
    <col min="5122" max="5122" width="8.59765625" style="3" customWidth="1"/>
    <col min="5123" max="5123" width="9.3984375" style="3" customWidth="1"/>
    <col min="5124" max="5124" width="6.69921875" style="3" customWidth="1"/>
    <col min="5125" max="5125" width="8.69921875" style="3" customWidth="1"/>
    <col min="5126" max="5126" width="14.69921875" style="3" customWidth="1"/>
    <col min="5127" max="5127" width="26" style="3" customWidth="1"/>
    <col min="5128" max="5128" width="16.69921875" style="3" customWidth="1"/>
    <col min="5129" max="5129" width="13.59765625" style="3" customWidth="1"/>
    <col min="5130" max="5130" width="5.59765625" style="3" bestFit="1" customWidth="1"/>
    <col min="5131" max="5131" width="5.8984375" style="3" bestFit="1" customWidth="1"/>
    <col min="5132" max="5364" width="6" style="3" customWidth="1"/>
    <col min="5365" max="5365" width="38.59765625" style="3" bestFit="1" customWidth="1"/>
    <col min="5366" max="5366" width="11" style="3" customWidth="1"/>
    <col min="5367" max="5367" width="33.5" style="3" bestFit="1" customWidth="1"/>
    <col min="5368" max="5368" width="11.69921875" style="3" customWidth="1"/>
    <col min="5369" max="5369" width="13.5" style="3" customWidth="1"/>
    <col min="5370" max="5370" width="9.09765625" style="3" customWidth="1"/>
    <col min="5371" max="5371" width="9.19921875" style="3" customWidth="1"/>
    <col min="5372" max="5372" width="15.5" style="3" customWidth="1"/>
    <col min="5373" max="5373" width="19.8984375" style="3" customWidth="1"/>
    <col min="5374" max="5374" width="23.69921875" style="3" customWidth="1"/>
    <col min="5375" max="5375" width="19.3984375" style="3" customWidth="1"/>
    <col min="5376" max="5376" width="9.09765625" style="3" customWidth="1"/>
    <col min="5377" max="5377" width="7" style="3" customWidth="1"/>
    <col min="5378" max="5378" width="8.59765625" style="3" customWidth="1"/>
    <col min="5379" max="5379" width="9.3984375" style="3" customWidth="1"/>
    <col min="5380" max="5380" width="6.69921875" style="3" customWidth="1"/>
    <col min="5381" max="5381" width="8.69921875" style="3" customWidth="1"/>
    <col min="5382" max="5382" width="14.69921875" style="3" customWidth="1"/>
    <col min="5383" max="5383" width="26" style="3" customWidth="1"/>
    <col min="5384" max="5384" width="16.69921875" style="3" customWidth="1"/>
    <col min="5385" max="5385" width="13.59765625" style="3" customWidth="1"/>
    <col min="5386" max="5386" width="5.59765625" style="3" bestFit="1" customWidth="1"/>
    <col min="5387" max="5387" width="5.8984375" style="3" bestFit="1" customWidth="1"/>
    <col min="5388" max="5620" width="6" style="3" customWidth="1"/>
    <col min="5621" max="5621" width="38.59765625" style="3" bestFit="1" customWidth="1"/>
    <col min="5622" max="5622" width="11" style="3" customWidth="1"/>
    <col min="5623" max="5623" width="33.5" style="3" bestFit="1" customWidth="1"/>
    <col min="5624" max="5624" width="11.69921875" style="3" customWidth="1"/>
    <col min="5625" max="5625" width="13.5" style="3" customWidth="1"/>
    <col min="5626" max="5626" width="9.09765625" style="3" customWidth="1"/>
    <col min="5627" max="5627" width="9.19921875" style="3" customWidth="1"/>
    <col min="5628" max="5628" width="15.5" style="3" customWidth="1"/>
    <col min="5629" max="5629" width="19.8984375" style="3" customWidth="1"/>
    <col min="5630" max="5630" width="23.69921875" style="3" customWidth="1"/>
    <col min="5631" max="5631" width="19.3984375" style="3" customWidth="1"/>
    <col min="5632" max="5632" width="9.09765625" style="3" customWidth="1"/>
    <col min="5633" max="5633" width="7" style="3" customWidth="1"/>
    <col min="5634" max="5634" width="8.59765625" style="3" customWidth="1"/>
    <col min="5635" max="5635" width="9.3984375" style="3" customWidth="1"/>
    <col min="5636" max="5636" width="6.69921875" style="3" customWidth="1"/>
    <col min="5637" max="5637" width="8.69921875" style="3" customWidth="1"/>
    <col min="5638" max="5638" width="14.69921875" style="3" customWidth="1"/>
    <col min="5639" max="5639" width="26" style="3" customWidth="1"/>
    <col min="5640" max="5640" width="16.69921875" style="3" customWidth="1"/>
    <col min="5641" max="5641" width="13.59765625" style="3" customWidth="1"/>
    <col min="5642" max="5642" width="5.59765625" style="3" bestFit="1" customWidth="1"/>
    <col min="5643" max="5643" width="5.8984375" style="3" bestFit="1" customWidth="1"/>
    <col min="5644" max="5876" width="6" style="3" customWidth="1"/>
    <col min="5877" max="5877" width="38.59765625" style="3" bestFit="1" customWidth="1"/>
    <col min="5878" max="5878" width="11" style="3" customWidth="1"/>
    <col min="5879" max="5879" width="33.5" style="3" bestFit="1" customWidth="1"/>
    <col min="5880" max="5880" width="11.69921875" style="3" customWidth="1"/>
    <col min="5881" max="5881" width="13.5" style="3" customWidth="1"/>
    <col min="5882" max="5882" width="9.09765625" style="3" customWidth="1"/>
    <col min="5883" max="5883" width="9.19921875" style="3" customWidth="1"/>
    <col min="5884" max="5884" width="15.5" style="3" customWidth="1"/>
    <col min="5885" max="5885" width="19.8984375" style="3" customWidth="1"/>
    <col min="5886" max="5886" width="23.69921875" style="3" customWidth="1"/>
    <col min="5887" max="5887" width="19.3984375" style="3" customWidth="1"/>
    <col min="5888" max="5888" width="9.09765625" style="3" customWidth="1"/>
    <col min="5889" max="5889" width="7" style="3" customWidth="1"/>
    <col min="5890" max="5890" width="8.59765625" style="3" customWidth="1"/>
    <col min="5891" max="5891" width="9.3984375" style="3" customWidth="1"/>
    <col min="5892" max="5892" width="6.69921875" style="3" customWidth="1"/>
    <col min="5893" max="5893" width="8.69921875" style="3" customWidth="1"/>
    <col min="5894" max="5894" width="14.69921875" style="3" customWidth="1"/>
    <col min="5895" max="5895" width="26" style="3" customWidth="1"/>
    <col min="5896" max="5896" width="16.69921875" style="3" customWidth="1"/>
    <col min="5897" max="5897" width="13.59765625" style="3" customWidth="1"/>
    <col min="5898" max="5898" width="5.59765625" style="3" bestFit="1" customWidth="1"/>
    <col min="5899" max="5899" width="5.8984375" style="3" bestFit="1" customWidth="1"/>
    <col min="5900" max="6132" width="6" style="3" customWidth="1"/>
    <col min="6133" max="6133" width="38.59765625" style="3" bestFit="1" customWidth="1"/>
    <col min="6134" max="6134" width="11" style="3" customWidth="1"/>
    <col min="6135" max="6135" width="33.5" style="3" bestFit="1" customWidth="1"/>
    <col min="6136" max="6136" width="11.69921875" style="3" customWidth="1"/>
    <col min="6137" max="6137" width="13.5" style="3" customWidth="1"/>
    <col min="6138" max="6138" width="9.09765625" style="3" customWidth="1"/>
    <col min="6139" max="6139" width="9.19921875" style="3" customWidth="1"/>
    <col min="6140" max="6140" width="15.5" style="3" customWidth="1"/>
    <col min="6141" max="6141" width="19.8984375" style="3" customWidth="1"/>
    <col min="6142" max="6142" width="23.69921875" style="3" customWidth="1"/>
    <col min="6143" max="6143" width="19.3984375" style="3" customWidth="1"/>
    <col min="6144" max="6144" width="9.09765625" style="3" customWidth="1"/>
    <col min="6145" max="6145" width="7" style="3" customWidth="1"/>
    <col min="6146" max="6146" width="8.59765625" style="3" customWidth="1"/>
    <col min="6147" max="6147" width="9.3984375" style="3" customWidth="1"/>
    <col min="6148" max="6148" width="6.69921875" style="3" customWidth="1"/>
    <col min="6149" max="6149" width="8.69921875" style="3" customWidth="1"/>
    <col min="6150" max="6150" width="14.69921875" style="3" customWidth="1"/>
    <col min="6151" max="6151" width="26" style="3" customWidth="1"/>
    <col min="6152" max="6152" width="16.69921875" style="3" customWidth="1"/>
    <col min="6153" max="6153" width="13.59765625" style="3" customWidth="1"/>
    <col min="6154" max="6154" width="5.59765625" style="3" bestFit="1" customWidth="1"/>
    <col min="6155" max="6155" width="5.8984375" style="3" bestFit="1" customWidth="1"/>
    <col min="6156" max="6388" width="6" style="3" customWidth="1"/>
    <col min="6389" max="6389" width="38.59765625" style="3" bestFit="1" customWidth="1"/>
    <col min="6390" max="6390" width="11" style="3" customWidth="1"/>
    <col min="6391" max="6391" width="33.5" style="3" bestFit="1" customWidth="1"/>
    <col min="6392" max="6392" width="11.69921875" style="3" customWidth="1"/>
    <col min="6393" max="6393" width="13.5" style="3" customWidth="1"/>
    <col min="6394" max="6394" width="9.09765625" style="3" customWidth="1"/>
    <col min="6395" max="6395" width="9.19921875" style="3" customWidth="1"/>
    <col min="6396" max="6396" width="15.5" style="3" customWidth="1"/>
    <col min="6397" max="6397" width="19.8984375" style="3" customWidth="1"/>
    <col min="6398" max="6398" width="23.69921875" style="3" customWidth="1"/>
    <col min="6399" max="6399" width="19.3984375" style="3" customWidth="1"/>
    <col min="6400" max="6400" width="9.09765625" style="3" customWidth="1"/>
    <col min="6401" max="6401" width="7" style="3" customWidth="1"/>
    <col min="6402" max="6402" width="8.59765625" style="3" customWidth="1"/>
    <col min="6403" max="6403" width="9.3984375" style="3" customWidth="1"/>
    <col min="6404" max="6404" width="6.69921875" style="3" customWidth="1"/>
    <col min="6405" max="6405" width="8.69921875" style="3" customWidth="1"/>
    <col min="6406" max="6406" width="14.69921875" style="3" customWidth="1"/>
    <col min="6407" max="6407" width="26" style="3" customWidth="1"/>
    <col min="6408" max="6408" width="16.69921875" style="3" customWidth="1"/>
    <col min="6409" max="6409" width="13.59765625" style="3" customWidth="1"/>
    <col min="6410" max="6410" width="5.59765625" style="3" bestFit="1" customWidth="1"/>
    <col min="6411" max="6411" width="5.8984375" style="3" bestFit="1" customWidth="1"/>
    <col min="6412" max="6644" width="6" style="3" customWidth="1"/>
    <col min="6645" max="6645" width="38.59765625" style="3" bestFit="1" customWidth="1"/>
    <col min="6646" max="6646" width="11" style="3" customWidth="1"/>
    <col min="6647" max="6647" width="33.5" style="3" bestFit="1" customWidth="1"/>
    <col min="6648" max="6648" width="11.69921875" style="3" customWidth="1"/>
    <col min="6649" max="6649" width="13.5" style="3" customWidth="1"/>
    <col min="6650" max="6650" width="9.09765625" style="3" customWidth="1"/>
    <col min="6651" max="6651" width="9.19921875" style="3" customWidth="1"/>
    <col min="6652" max="6652" width="15.5" style="3" customWidth="1"/>
    <col min="6653" max="6653" width="19.8984375" style="3" customWidth="1"/>
    <col min="6654" max="6654" width="23.69921875" style="3" customWidth="1"/>
    <col min="6655" max="6655" width="19.3984375" style="3" customWidth="1"/>
    <col min="6656" max="6656" width="9.09765625" style="3" customWidth="1"/>
    <col min="6657" max="6657" width="7" style="3" customWidth="1"/>
    <col min="6658" max="6658" width="8.59765625" style="3" customWidth="1"/>
    <col min="6659" max="6659" width="9.3984375" style="3" customWidth="1"/>
    <col min="6660" max="6660" width="6.69921875" style="3" customWidth="1"/>
    <col min="6661" max="6661" width="8.69921875" style="3" customWidth="1"/>
    <col min="6662" max="6662" width="14.69921875" style="3" customWidth="1"/>
    <col min="6663" max="6663" width="26" style="3" customWidth="1"/>
    <col min="6664" max="6664" width="16.69921875" style="3" customWidth="1"/>
    <col min="6665" max="6665" width="13.59765625" style="3" customWidth="1"/>
    <col min="6666" max="6666" width="5.59765625" style="3" bestFit="1" customWidth="1"/>
    <col min="6667" max="6667" width="5.8984375" style="3" bestFit="1" customWidth="1"/>
    <col min="6668" max="6900" width="6" style="3" customWidth="1"/>
    <col min="6901" max="6901" width="38.59765625" style="3" bestFit="1" customWidth="1"/>
    <col min="6902" max="6902" width="11" style="3" customWidth="1"/>
    <col min="6903" max="6903" width="33.5" style="3" bestFit="1" customWidth="1"/>
    <col min="6904" max="6904" width="11.69921875" style="3" customWidth="1"/>
    <col min="6905" max="6905" width="13.5" style="3" customWidth="1"/>
    <col min="6906" max="6906" width="9.09765625" style="3" customWidth="1"/>
    <col min="6907" max="6907" width="9.19921875" style="3" customWidth="1"/>
    <col min="6908" max="6908" width="15.5" style="3" customWidth="1"/>
    <col min="6909" max="6909" width="19.8984375" style="3" customWidth="1"/>
    <col min="6910" max="6910" width="23.69921875" style="3" customWidth="1"/>
    <col min="6911" max="6911" width="19.3984375" style="3" customWidth="1"/>
    <col min="6912" max="6912" width="9.09765625" style="3" customWidth="1"/>
    <col min="6913" max="6913" width="7" style="3" customWidth="1"/>
    <col min="6914" max="6914" width="8.59765625" style="3" customWidth="1"/>
    <col min="6915" max="6915" width="9.3984375" style="3" customWidth="1"/>
    <col min="6916" max="6916" width="6.69921875" style="3" customWidth="1"/>
    <col min="6917" max="6917" width="8.69921875" style="3" customWidth="1"/>
    <col min="6918" max="6918" width="14.69921875" style="3" customWidth="1"/>
    <col min="6919" max="6919" width="26" style="3" customWidth="1"/>
    <col min="6920" max="6920" width="16.69921875" style="3" customWidth="1"/>
    <col min="6921" max="6921" width="13.59765625" style="3" customWidth="1"/>
    <col min="6922" max="6922" width="5.59765625" style="3" bestFit="1" customWidth="1"/>
    <col min="6923" max="6923" width="5.8984375" style="3" bestFit="1" customWidth="1"/>
    <col min="6924" max="7156" width="6" style="3" customWidth="1"/>
    <col min="7157" max="7157" width="38.59765625" style="3" bestFit="1" customWidth="1"/>
    <col min="7158" max="7158" width="11" style="3" customWidth="1"/>
    <col min="7159" max="7159" width="33.5" style="3" bestFit="1" customWidth="1"/>
    <col min="7160" max="7160" width="11.69921875" style="3" customWidth="1"/>
    <col min="7161" max="7161" width="13.5" style="3" customWidth="1"/>
    <col min="7162" max="7162" width="9.09765625" style="3" customWidth="1"/>
    <col min="7163" max="7163" width="9.19921875" style="3" customWidth="1"/>
    <col min="7164" max="7164" width="15.5" style="3" customWidth="1"/>
    <col min="7165" max="7165" width="19.8984375" style="3" customWidth="1"/>
    <col min="7166" max="7166" width="23.69921875" style="3" customWidth="1"/>
    <col min="7167" max="7167" width="19.3984375" style="3" customWidth="1"/>
    <col min="7168" max="7168" width="9.09765625" style="3" customWidth="1"/>
    <col min="7169" max="7169" width="7" style="3" customWidth="1"/>
    <col min="7170" max="7170" width="8.59765625" style="3" customWidth="1"/>
    <col min="7171" max="7171" width="9.3984375" style="3" customWidth="1"/>
    <col min="7172" max="7172" width="6.69921875" style="3" customWidth="1"/>
    <col min="7173" max="7173" width="8.69921875" style="3" customWidth="1"/>
    <col min="7174" max="7174" width="14.69921875" style="3" customWidth="1"/>
    <col min="7175" max="7175" width="26" style="3" customWidth="1"/>
    <col min="7176" max="7176" width="16.69921875" style="3" customWidth="1"/>
    <col min="7177" max="7177" width="13.59765625" style="3" customWidth="1"/>
    <col min="7178" max="7178" width="5.59765625" style="3" bestFit="1" customWidth="1"/>
    <col min="7179" max="7179" width="5.8984375" style="3" bestFit="1" customWidth="1"/>
    <col min="7180" max="7412" width="6" style="3" customWidth="1"/>
    <col min="7413" max="7413" width="38.59765625" style="3" bestFit="1" customWidth="1"/>
    <col min="7414" max="7414" width="11" style="3" customWidth="1"/>
    <col min="7415" max="7415" width="33.5" style="3" bestFit="1" customWidth="1"/>
    <col min="7416" max="7416" width="11.69921875" style="3" customWidth="1"/>
    <col min="7417" max="7417" width="13.5" style="3" customWidth="1"/>
    <col min="7418" max="7418" width="9.09765625" style="3" customWidth="1"/>
    <col min="7419" max="7419" width="9.19921875" style="3" customWidth="1"/>
    <col min="7420" max="7420" width="15.5" style="3" customWidth="1"/>
    <col min="7421" max="7421" width="19.8984375" style="3" customWidth="1"/>
    <col min="7422" max="7422" width="23.69921875" style="3" customWidth="1"/>
    <col min="7423" max="7423" width="19.3984375" style="3" customWidth="1"/>
    <col min="7424" max="7424" width="9.09765625" style="3" customWidth="1"/>
    <col min="7425" max="7425" width="7" style="3" customWidth="1"/>
    <col min="7426" max="7426" width="8.59765625" style="3" customWidth="1"/>
    <col min="7427" max="7427" width="9.3984375" style="3" customWidth="1"/>
    <col min="7428" max="7428" width="6.69921875" style="3" customWidth="1"/>
    <col min="7429" max="7429" width="8.69921875" style="3" customWidth="1"/>
    <col min="7430" max="7430" width="14.69921875" style="3" customWidth="1"/>
    <col min="7431" max="7431" width="26" style="3" customWidth="1"/>
    <col min="7432" max="7432" width="16.69921875" style="3" customWidth="1"/>
    <col min="7433" max="7433" width="13.59765625" style="3" customWidth="1"/>
    <col min="7434" max="7434" width="5.59765625" style="3" bestFit="1" customWidth="1"/>
    <col min="7435" max="7435" width="5.8984375" style="3" bestFit="1" customWidth="1"/>
    <col min="7436" max="7668" width="6" style="3" customWidth="1"/>
    <col min="7669" max="7669" width="38.59765625" style="3" bestFit="1" customWidth="1"/>
    <col min="7670" max="7670" width="11" style="3" customWidth="1"/>
    <col min="7671" max="7671" width="33.5" style="3" bestFit="1" customWidth="1"/>
    <col min="7672" max="7672" width="11.69921875" style="3" customWidth="1"/>
    <col min="7673" max="7673" width="13.5" style="3" customWidth="1"/>
    <col min="7674" max="7674" width="9.09765625" style="3" customWidth="1"/>
    <col min="7675" max="7675" width="9.19921875" style="3" customWidth="1"/>
    <col min="7676" max="7676" width="15.5" style="3" customWidth="1"/>
    <col min="7677" max="7677" width="19.8984375" style="3" customWidth="1"/>
    <col min="7678" max="7678" width="23.69921875" style="3" customWidth="1"/>
    <col min="7679" max="7679" width="19.3984375" style="3" customWidth="1"/>
    <col min="7680" max="7680" width="9.09765625" style="3" customWidth="1"/>
    <col min="7681" max="7681" width="7" style="3" customWidth="1"/>
    <col min="7682" max="7682" width="8.59765625" style="3" customWidth="1"/>
    <col min="7683" max="7683" width="9.3984375" style="3" customWidth="1"/>
    <col min="7684" max="7684" width="6.69921875" style="3" customWidth="1"/>
    <col min="7685" max="7685" width="8.69921875" style="3" customWidth="1"/>
    <col min="7686" max="7686" width="14.69921875" style="3" customWidth="1"/>
    <col min="7687" max="7687" width="26" style="3" customWidth="1"/>
    <col min="7688" max="7688" width="16.69921875" style="3" customWidth="1"/>
    <col min="7689" max="7689" width="13.59765625" style="3" customWidth="1"/>
    <col min="7690" max="7690" width="5.59765625" style="3" bestFit="1" customWidth="1"/>
    <col min="7691" max="7691" width="5.8984375" style="3" bestFit="1" customWidth="1"/>
    <col min="7692" max="7924" width="6" style="3" customWidth="1"/>
    <col min="7925" max="7925" width="38.59765625" style="3" bestFit="1" customWidth="1"/>
    <col min="7926" max="7926" width="11" style="3" customWidth="1"/>
    <col min="7927" max="7927" width="33.5" style="3" bestFit="1" customWidth="1"/>
    <col min="7928" max="7928" width="11.69921875" style="3" customWidth="1"/>
    <col min="7929" max="7929" width="13.5" style="3" customWidth="1"/>
    <col min="7930" max="7930" width="9.09765625" style="3" customWidth="1"/>
    <col min="7931" max="7931" width="9.19921875" style="3" customWidth="1"/>
    <col min="7932" max="7932" width="15.5" style="3" customWidth="1"/>
    <col min="7933" max="7933" width="19.8984375" style="3" customWidth="1"/>
    <col min="7934" max="7934" width="23.69921875" style="3" customWidth="1"/>
    <col min="7935" max="7935" width="19.3984375" style="3" customWidth="1"/>
    <col min="7936" max="7936" width="9.09765625" style="3" customWidth="1"/>
    <col min="7937" max="7937" width="7" style="3" customWidth="1"/>
    <col min="7938" max="7938" width="8.59765625" style="3" customWidth="1"/>
    <col min="7939" max="7939" width="9.3984375" style="3" customWidth="1"/>
    <col min="7940" max="7940" width="6.69921875" style="3" customWidth="1"/>
    <col min="7941" max="7941" width="8.69921875" style="3" customWidth="1"/>
    <col min="7942" max="7942" width="14.69921875" style="3" customWidth="1"/>
    <col min="7943" max="7943" width="26" style="3" customWidth="1"/>
    <col min="7944" max="7944" width="16.69921875" style="3" customWidth="1"/>
    <col min="7945" max="7945" width="13.59765625" style="3" customWidth="1"/>
    <col min="7946" max="7946" width="5.59765625" style="3" bestFit="1" customWidth="1"/>
    <col min="7947" max="7947" width="5.8984375" style="3" bestFit="1" customWidth="1"/>
    <col min="7948" max="8180" width="6" style="3" customWidth="1"/>
    <col min="8181" max="8181" width="38.59765625" style="3" bestFit="1" customWidth="1"/>
    <col min="8182" max="8182" width="11" style="3" customWidth="1"/>
    <col min="8183" max="8183" width="33.5" style="3" bestFit="1" customWidth="1"/>
    <col min="8184" max="8184" width="11.69921875" style="3" customWidth="1"/>
    <col min="8185" max="8185" width="13.5" style="3" customWidth="1"/>
    <col min="8186" max="8186" width="9.09765625" style="3" customWidth="1"/>
    <col min="8187" max="8187" width="9.19921875" style="3" customWidth="1"/>
    <col min="8188" max="8188" width="15.5" style="3" customWidth="1"/>
    <col min="8189" max="8189" width="19.8984375" style="3" customWidth="1"/>
    <col min="8190" max="8190" width="23.69921875" style="3" customWidth="1"/>
    <col min="8191" max="8191" width="19.3984375" style="3" customWidth="1"/>
    <col min="8192" max="8192" width="9.09765625" style="3" customWidth="1"/>
    <col min="8193" max="8193" width="7" style="3" customWidth="1"/>
    <col min="8194" max="8194" width="8.59765625" style="3" customWidth="1"/>
    <col min="8195" max="8195" width="9.3984375" style="3" customWidth="1"/>
    <col min="8196" max="8196" width="6.69921875" style="3" customWidth="1"/>
    <col min="8197" max="8197" width="8.69921875" style="3" customWidth="1"/>
    <col min="8198" max="8198" width="14.69921875" style="3" customWidth="1"/>
    <col min="8199" max="8199" width="26" style="3" customWidth="1"/>
    <col min="8200" max="8200" width="16.69921875" style="3" customWidth="1"/>
    <col min="8201" max="8201" width="13.59765625" style="3" customWidth="1"/>
    <col min="8202" max="8202" width="5.59765625" style="3" bestFit="1" customWidth="1"/>
    <col min="8203" max="8203" width="5.8984375" style="3" bestFit="1" customWidth="1"/>
    <col min="8204" max="8436" width="6" style="3" customWidth="1"/>
    <col min="8437" max="8437" width="38.59765625" style="3" bestFit="1" customWidth="1"/>
    <col min="8438" max="8438" width="11" style="3" customWidth="1"/>
    <col min="8439" max="8439" width="33.5" style="3" bestFit="1" customWidth="1"/>
    <col min="8440" max="8440" width="11.69921875" style="3" customWidth="1"/>
    <col min="8441" max="8441" width="13.5" style="3" customWidth="1"/>
    <col min="8442" max="8442" width="9.09765625" style="3" customWidth="1"/>
    <col min="8443" max="8443" width="9.19921875" style="3" customWidth="1"/>
    <col min="8444" max="8444" width="15.5" style="3" customWidth="1"/>
    <col min="8445" max="8445" width="19.8984375" style="3" customWidth="1"/>
    <col min="8446" max="8446" width="23.69921875" style="3" customWidth="1"/>
    <col min="8447" max="8447" width="19.3984375" style="3" customWidth="1"/>
    <col min="8448" max="8448" width="9.09765625" style="3" customWidth="1"/>
    <col min="8449" max="8449" width="7" style="3" customWidth="1"/>
    <col min="8450" max="8450" width="8.59765625" style="3" customWidth="1"/>
    <col min="8451" max="8451" width="9.3984375" style="3" customWidth="1"/>
    <col min="8452" max="8452" width="6.69921875" style="3" customWidth="1"/>
    <col min="8453" max="8453" width="8.69921875" style="3" customWidth="1"/>
    <col min="8454" max="8454" width="14.69921875" style="3" customWidth="1"/>
    <col min="8455" max="8455" width="26" style="3" customWidth="1"/>
    <col min="8456" max="8456" width="16.69921875" style="3" customWidth="1"/>
    <col min="8457" max="8457" width="13.59765625" style="3" customWidth="1"/>
    <col min="8458" max="8458" width="5.59765625" style="3" bestFit="1" customWidth="1"/>
    <col min="8459" max="8459" width="5.8984375" style="3" bestFit="1" customWidth="1"/>
    <col min="8460" max="8692" width="6" style="3" customWidth="1"/>
    <col min="8693" max="8693" width="38.59765625" style="3" bestFit="1" customWidth="1"/>
    <col min="8694" max="8694" width="11" style="3" customWidth="1"/>
    <col min="8695" max="8695" width="33.5" style="3" bestFit="1" customWidth="1"/>
    <col min="8696" max="8696" width="11.69921875" style="3" customWidth="1"/>
    <col min="8697" max="8697" width="13.5" style="3" customWidth="1"/>
    <col min="8698" max="8698" width="9.09765625" style="3" customWidth="1"/>
    <col min="8699" max="8699" width="9.19921875" style="3" customWidth="1"/>
    <col min="8700" max="8700" width="15.5" style="3" customWidth="1"/>
    <col min="8701" max="8701" width="19.8984375" style="3" customWidth="1"/>
    <col min="8702" max="8702" width="23.69921875" style="3" customWidth="1"/>
    <col min="8703" max="8703" width="19.3984375" style="3" customWidth="1"/>
    <col min="8704" max="8704" width="9.09765625" style="3" customWidth="1"/>
    <col min="8705" max="8705" width="7" style="3" customWidth="1"/>
    <col min="8706" max="8706" width="8.59765625" style="3" customWidth="1"/>
    <col min="8707" max="8707" width="9.3984375" style="3" customWidth="1"/>
    <col min="8708" max="8708" width="6.69921875" style="3" customWidth="1"/>
    <col min="8709" max="8709" width="8.69921875" style="3" customWidth="1"/>
    <col min="8710" max="8710" width="14.69921875" style="3" customWidth="1"/>
    <col min="8711" max="8711" width="26" style="3" customWidth="1"/>
    <col min="8712" max="8712" width="16.69921875" style="3" customWidth="1"/>
    <col min="8713" max="8713" width="13.59765625" style="3" customWidth="1"/>
    <col min="8714" max="8714" width="5.59765625" style="3" bestFit="1" customWidth="1"/>
    <col min="8715" max="8715" width="5.8984375" style="3" bestFit="1" customWidth="1"/>
    <col min="8716" max="8948" width="6" style="3" customWidth="1"/>
    <col min="8949" max="8949" width="38.59765625" style="3" bestFit="1" customWidth="1"/>
    <col min="8950" max="8950" width="11" style="3" customWidth="1"/>
    <col min="8951" max="8951" width="33.5" style="3" bestFit="1" customWidth="1"/>
    <col min="8952" max="8952" width="11.69921875" style="3" customWidth="1"/>
    <col min="8953" max="8953" width="13.5" style="3" customWidth="1"/>
    <col min="8954" max="8954" width="9.09765625" style="3" customWidth="1"/>
    <col min="8955" max="8955" width="9.19921875" style="3" customWidth="1"/>
    <col min="8956" max="8956" width="15.5" style="3" customWidth="1"/>
    <col min="8957" max="8957" width="19.8984375" style="3" customWidth="1"/>
    <col min="8958" max="8958" width="23.69921875" style="3" customWidth="1"/>
    <col min="8959" max="8959" width="19.3984375" style="3" customWidth="1"/>
    <col min="8960" max="8960" width="9.09765625" style="3" customWidth="1"/>
    <col min="8961" max="8961" width="7" style="3" customWidth="1"/>
    <col min="8962" max="8962" width="8.59765625" style="3" customWidth="1"/>
    <col min="8963" max="8963" width="9.3984375" style="3" customWidth="1"/>
    <col min="8964" max="8964" width="6.69921875" style="3" customWidth="1"/>
    <col min="8965" max="8965" width="8.69921875" style="3" customWidth="1"/>
    <col min="8966" max="8966" width="14.69921875" style="3" customWidth="1"/>
    <col min="8967" max="8967" width="26" style="3" customWidth="1"/>
    <col min="8968" max="8968" width="16.69921875" style="3" customWidth="1"/>
    <col min="8969" max="8969" width="13.59765625" style="3" customWidth="1"/>
    <col min="8970" max="8970" width="5.59765625" style="3" bestFit="1" customWidth="1"/>
    <col min="8971" max="8971" width="5.8984375" style="3" bestFit="1" customWidth="1"/>
    <col min="8972" max="9204" width="6" style="3" customWidth="1"/>
    <col min="9205" max="9205" width="38.59765625" style="3" bestFit="1" customWidth="1"/>
    <col min="9206" max="9206" width="11" style="3" customWidth="1"/>
    <col min="9207" max="9207" width="33.5" style="3" bestFit="1" customWidth="1"/>
    <col min="9208" max="9208" width="11.69921875" style="3" customWidth="1"/>
    <col min="9209" max="9209" width="13.5" style="3" customWidth="1"/>
    <col min="9210" max="9210" width="9.09765625" style="3" customWidth="1"/>
    <col min="9211" max="9211" width="9.19921875" style="3" customWidth="1"/>
    <col min="9212" max="9212" width="15.5" style="3" customWidth="1"/>
    <col min="9213" max="9213" width="19.8984375" style="3" customWidth="1"/>
    <col min="9214" max="9214" width="23.69921875" style="3" customWidth="1"/>
    <col min="9215" max="9215" width="19.3984375" style="3" customWidth="1"/>
    <col min="9216" max="9216" width="9.09765625" style="3" customWidth="1"/>
    <col min="9217" max="9217" width="7" style="3" customWidth="1"/>
    <col min="9218" max="9218" width="8.59765625" style="3" customWidth="1"/>
    <col min="9219" max="9219" width="9.3984375" style="3" customWidth="1"/>
    <col min="9220" max="9220" width="6.69921875" style="3" customWidth="1"/>
    <col min="9221" max="9221" width="8.69921875" style="3" customWidth="1"/>
    <col min="9222" max="9222" width="14.69921875" style="3" customWidth="1"/>
    <col min="9223" max="9223" width="26" style="3" customWidth="1"/>
    <col min="9224" max="9224" width="16.69921875" style="3" customWidth="1"/>
    <col min="9225" max="9225" width="13.59765625" style="3" customWidth="1"/>
    <col min="9226" max="9226" width="5.59765625" style="3" bestFit="1" customWidth="1"/>
    <col min="9227" max="9227" width="5.8984375" style="3" bestFit="1" customWidth="1"/>
    <col min="9228" max="9460" width="6" style="3" customWidth="1"/>
    <col min="9461" max="9461" width="38.59765625" style="3" bestFit="1" customWidth="1"/>
    <col min="9462" max="9462" width="11" style="3" customWidth="1"/>
    <col min="9463" max="9463" width="33.5" style="3" bestFit="1" customWidth="1"/>
    <col min="9464" max="9464" width="11.69921875" style="3" customWidth="1"/>
    <col min="9465" max="9465" width="13.5" style="3" customWidth="1"/>
    <col min="9466" max="9466" width="9.09765625" style="3" customWidth="1"/>
    <col min="9467" max="9467" width="9.19921875" style="3" customWidth="1"/>
    <col min="9468" max="9468" width="15.5" style="3" customWidth="1"/>
    <col min="9469" max="9469" width="19.8984375" style="3" customWidth="1"/>
    <col min="9470" max="9470" width="23.69921875" style="3" customWidth="1"/>
    <col min="9471" max="9471" width="19.3984375" style="3" customWidth="1"/>
    <col min="9472" max="9472" width="9.09765625" style="3" customWidth="1"/>
    <col min="9473" max="9473" width="7" style="3" customWidth="1"/>
    <col min="9474" max="9474" width="8.59765625" style="3" customWidth="1"/>
    <col min="9475" max="9475" width="9.3984375" style="3" customWidth="1"/>
    <col min="9476" max="9476" width="6.69921875" style="3" customWidth="1"/>
    <col min="9477" max="9477" width="8.69921875" style="3" customWidth="1"/>
    <col min="9478" max="9478" width="14.69921875" style="3" customWidth="1"/>
    <col min="9479" max="9479" width="26" style="3" customWidth="1"/>
    <col min="9480" max="9480" width="16.69921875" style="3" customWidth="1"/>
    <col min="9481" max="9481" width="13.59765625" style="3" customWidth="1"/>
    <col min="9482" max="9482" width="5.59765625" style="3" bestFit="1" customWidth="1"/>
    <col min="9483" max="9483" width="5.8984375" style="3" bestFit="1" customWidth="1"/>
    <col min="9484" max="9716" width="6" style="3" customWidth="1"/>
    <col min="9717" max="9717" width="38.59765625" style="3" bestFit="1" customWidth="1"/>
    <col min="9718" max="9718" width="11" style="3" customWidth="1"/>
    <col min="9719" max="9719" width="33.5" style="3" bestFit="1" customWidth="1"/>
    <col min="9720" max="9720" width="11.69921875" style="3" customWidth="1"/>
    <col min="9721" max="9721" width="13.5" style="3" customWidth="1"/>
    <col min="9722" max="9722" width="9.09765625" style="3" customWidth="1"/>
    <col min="9723" max="9723" width="9.19921875" style="3" customWidth="1"/>
    <col min="9724" max="9724" width="15.5" style="3" customWidth="1"/>
    <col min="9725" max="9725" width="19.8984375" style="3" customWidth="1"/>
    <col min="9726" max="9726" width="23.69921875" style="3" customWidth="1"/>
    <col min="9727" max="9727" width="19.3984375" style="3" customWidth="1"/>
    <col min="9728" max="9728" width="9.09765625" style="3" customWidth="1"/>
    <col min="9729" max="9729" width="7" style="3" customWidth="1"/>
    <col min="9730" max="9730" width="8.59765625" style="3" customWidth="1"/>
    <col min="9731" max="9731" width="9.3984375" style="3" customWidth="1"/>
    <col min="9732" max="9732" width="6.69921875" style="3" customWidth="1"/>
    <col min="9733" max="9733" width="8.69921875" style="3" customWidth="1"/>
    <col min="9734" max="9734" width="14.69921875" style="3" customWidth="1"/>
    <col min="9735" max="9735" width="26" style="3" customWidth="1"/>
    <col min="9736" max="9736" width="16.69921875" style="3" customWidth="1"/>
    <col min="9737" max="9737" width="13.59765625" style="3" customWidth="1"/>
    <col min="9738" max="9738" width="5.59765625" style="3" bestFit="1" customWidth="1"/>
    <col min="9739" max="9739" width="5.8984375" style="3" bestFit="1" customWidth="1"/>
    <col min="9740" max="9972" width="6" style="3" customWidth="1"/>
    <col min="9973" max="9973" width="38.59765625" style="3" bestFit="1" customWidth="1"/>
    <col min="9974" max="9974" width="11" style="3" customWidth="1"/>
    <col min="9975" max="9975" width="33.5" style="3" bestFit="1" customWidth="1"/>
    <col min="9976" max="9976" width="11.69921875" style="3" customWidth="1"/>
    <col min="9977" max="9977" width="13.5" style="3" customWidth="1"/>
    <col min="9978" max="9978" width="9.09765625" style="3" customWidth="1"/>
    <col min="9979" max="9979" width="9.19921875" style="3" customWidth="1"/>
    <col min="9980" max="9980" width="15.5" style="3" customWidth="1"/>
    <col min="9981" max="9981" width="19.8984375" style="3" customWidth="1"/>
    <col min="9982" max="9982" width="23.69921875" style="3" customWidth="1"/>
    <col min="9983" max="9983" width="19.3984375" style="3" customWidth="1"/>
    <col min="9984" max="9984" width="9.09765625" style="3" customWidth="1"/>
    <col min="9985" max="9985" width="7" style="3" customWidth="1"/>
    <col min="9986" max="9986" width="8.59765625" style="3" customWidth="1"/>
    <col min="9987" max="9987" width="9.3984375" style="3" customWidth="1"/>
    <col min="9988" max="9988" width="6.69921875" style="3" customWidth="1"/>
    <col min="9989" max="9989" width="8.69921875" style="3" customWidth="1"/>
    <col min="9990" max="9990" width="14.69921875" style="3" customWidth="1"/>
    <col min="9991" max="9991" width="26" style="3" customWidth="1"/>
    <col min="9992" max="9992" width="16.69921875" style="3" customWidth="1"/>
    <col min="9993" max="9993" width="13.59765625" style="3" customWidth="1"/>
    <col min="9994" max="9994" width="5.59765625" style="3" bestFit="1" customWidth="1"/>
    <col min="9995" max="9995" width="5.8984375" style="3" bestFit="1" customWidth="1"/>
    <col min="9996" max="10228" width="6" style="3" customWidth="1"/>
    <col min="10229" max="10229" width="38.59765625" style="3" bestFit="1" customWidth="1"/>
    <col min="10230" max="10230" width="11" style="3" customWidth="1"/>
    <col min="10231" max="10231" width="33.5" style="3" bestFit="1" customWidth="1"/>
    <col min="10232" max="10232" width="11.69921875" style="3" customWidth="1"/>
    <col min="10233" max="10233" width="13.5" style="3" customWidth="1"/>
    <col min="10234" max="10234" width="9.09765625" style="3" customWidth="1"/>
    <col min="10235" max="10235" width="9.19921875" style="3" customWidth="1"/>
    <col min="10236" max="10236" width="15.5" style="3" customWidth="1"/>
    <col min="10237" max="10237" width="19.8984375" style="3" customWidth="1"/>
    <col min="10238" max="10238" width="23.69921875" style="3" customWidth="1"/>
    <col min="10239" max="10239" width="19.3984375" style="3" customWidth="1"/>
    <col min="10240" max="10240" width="9.09765625" style="3" customWidth="1"/>
    <col min="10241" max="10241" width="7" style="3" customWidth="1"/>
    <col min="10242" max="10242" width="8.59765625" style="3" customWidth="1"/>
    <col min="10243" max="10243" width="9.3984375" style="3" customWidth="1"/>
    <col min="10244" max="10244" width="6.69921875" style="3" customWidth="1"/>
    <col min="10245" max="10245" width="8.69921875" style="3" customWidth="1"/>
    <col min="10246" max="10246" width="14.69921875" style="3" customWidth="1"/>
    <col min="10247" max="10247" width="26" style="3" customWidth="1"/>
    <col min="10248" max="10248" width="16.69921875" style="3" customWidth="1"/>
    <col min="10249" max="10249" width="13.59765625" style="3" customWidth="1"/>
    <col min="10250" max="10250" width="5.59765625" style="3" bestFit="1" customWidth="1"/>
    <col min="10251" max="10251" width="5.8984375" style="3" bestFit="1" customWidth="1"/>
    <col min="10252" max="10484" width="6" style="3" customWidth="1"/>
    <col min="10485" max="10485" width="38.59765625" style="3" bestFit="1" customWidth="1"/>
    <col min="10486" max="10486" width="11" style="3" customWidth="1"/>
    <col min="10487" max="10487" width="33.5" style="3" bestFit="1" customWidth="1"/>
    <col min="10488" max="10488" width="11.69921875" style="3" customWidth="1"/>
    <col min="10489" max="10489" width="13.5" style="3" customWidth="1"/>
    <col min="10490" max="10490" width="9.09765625" style="3" customWidth="1"/>
    <col min="10491" max="10491" width="9.19921875" style="3" customWidth="1"/>
    <col min="10492" max="10492" width="15.5" style="3" customWidth="1"/>
    <col min="10493" max="10493" width="19.8984375" style="3" customWidth="1"/>
    <col min="10494" max="10494" width="23.69921875" style="3" customWidth="1"/>
    <col min="10495" max="10495" width="19.3984375" style="3" customWidth="1"/>
    <col min="10496" max="10496" width="9.09765625" style="3" customWidth="1"/>
    <col min="10497" max="10497" width="7" style="3" customWidth="1"/>
    <col min="10498" max="10498" width="8.59765625" style="3" customWidth="1"/>
    <col min="10499" max="10499" width="9.3984375" style="3" customWidth="1"/>
    <col min="10500" max="10500" width="6.69921875" style="3" customWidth="1"/>
    <col min="10501" max="10501" width="8.69921875" style="3" customWidth="1"/>
    <col min="10502" max="10502" width="14.69921875" style="3" customWidth="1"/>
    <col min="10503" max="10503" width="26" style="3" customWidth="1"/>
    <col min="10504" max="10504" width="16.69921875" style="3" customWidth="1"/>
    <col min="10505" max="10505" width="13.59765625" style="3" customWidth="1"/>
    <col min="10506" max="10506" width="5.59765625" style="3" bestFit="1" customWidth="1"/>
    <col min="10507" max="10507" width="5.8984375" style="3" bestFit="1" customWidth="1"/>
    <col min="10508" max="10740" width="6" style="3" customWidth="1"/>
    <col min="10741" max="10741" width="38.59765625" style="3" bestFit="1" customWidth="1"/>
    <col min="10742" max="10742" width="11" style="3" customWidth="1"/>
    <col min="10743" max="10743" width="33.5" style="3" bestFit="1" customWidth="1"/>
    <col min="10744" max="10744" width="11.69921875" style="3" customWidth="1"/>
    <col min="10745" max="10745" width="13.5" style="3" customWidth="1"/>
    <col min="10746" max="10746" width="9.09765625" style="3" customWidth="1"/>
    <col min="10747" max="10747" width="9.19921875" style="3" customWidth="1"/>
    <col min="10748" max="10748" width="15.5" style="3" customWidth="1"/>
    <col min="10749" max="10749" width="19.8984375" style="3" customWidth="1"/>
    <col min="10750" max="10750" width="23.69921875" style="3" customWidth="1"/>
    <col min="10751" max="10751" width="19.3984375" style="3" customWidth="1"/>
    <col min="10752" max="10752" width="9.09765625" style="3" customWidth="1"/>
    <col min="10753" max="10753" width="7" style="3" customWidth="1"/>
    <col min="10754" max="10754" width="8.59765625" style="3" customWidth="1"/>
    <col min="10755" max="10755" width="9.3984375" style="3" customWidth="1"/>
    <col min="10756" max="10756" width="6.69921875" style="3" customWidth="1"/>
    <col min="10757" max="10757" width="8.69921875" style="3" customWidth="1"/>
    <col min="10758" max="10758" width="14.69921875" style="3" customWidth="1"/>
    <col min="10759" max="10759" width="26" style="3" customWidth="1"/>
    <col min="10760" max="10760" width="16.69921875" style="3" customWidth="1"/>
    <col min="10761" max="10761" width="13.59765625" style="3" customWidth="1"/>
    <col min="10762" max="10762" width="5.59765625" style="3" bestFit="1" customWidth="1"/>
    <col min="10763" max="10763" width="5.8984375" style="3" bestFit="1" customWidth="1"/>
    <col min="10764" max="10996" width="6" style="3" customWidth="1"/>
    <col min="10997" max="10997" width="38.59765625" style="3" bestFit="1" customWidth="1"/>
    <col min="10998" max="10998" width="11" style="3" customWidth="1"/>
    <col min="10999" max="10999" width="33.5" style="3" bestFit="1" customWidth="1"/>
    <col min="11000" max="11000" width="11.69921875" style="3" customWidth="1"/>
    <col min="11001" max="11001" width="13.5" style="3" customWidth="1"/>
    <col min="11002" max="11002" width="9.09765625" style="3" customWidth="1"/>
    <col min="11003" max="11003" width="9.19921875" style="3" customWidth="1"/>
    <col min="11004" max="11004" width="15.5" style="3" customWidth="1"/>
    <col min="11005" max="11005" width="19.8984375" style="3" customWidth="1"/>
    <col min="11006" max="11006" width="23.69921875" style="3" customWidth="1"/>
    <col min="11007" max="11007" width="19.3984375" style="3" customWidth="1"/>
    <col min="11008" max="11008" width="9.09765625" style="3" customWidth="1"/>
    <col min="11009" max="11009" width="7" style="3" customWidth="1"/>
    <col min="11010" max="11010" width="8.59765625" style="3" customWidth="1"/>
    <col min="11011" max="11011" width="9.3984375" style="3" customWidth="1"/>
    <col min="11012" max="11012" width="6.69921875" style="3" customWidth="1"/>
    <col min="11013" max="11013" width="8.69921875" style="3" customWidth="1"/>
    <col min="11014" max="11014" width="14.69921875" style="3" customWidth="1"/>
    <col min="11015" max="11015" width="26" style="3" customWidth="1"/>
    <col min="11016" max="11016" width="16.69921875" style="3" customWidth="1"/>
    <col min="11017" max="11017" width="13.59765625" style="3" customWidth="1"/>
    <col min="11018" max="11018" width="5.59765625" style="3" bestFit="1" customWidth="1"/>
    <col min="11019" max="11019" width="5.8984375" style="3" bestFit="1" customWidth="1"/>
    <col min="11020" max="11252" width="6" style="3" customWidth="1"/>
    <col min="11253" max="11253" width="38.59765625" style="3" bestFit="1" customWidth="1"/>
    <col min="11254" max="11254" width="11" style="3" customWidth="1"/>
    <col min="11255" max="11255" width="33.5" style="3" bestFit="1" customWidth="1"/>
    <col min="11256" max="11256" width="11.69921875" style="3" customWidth="1"/>
    <col min="11257" max="11257" width="13.5" style="3" customWidth="1"/>
    <col min="11258" max="11258" width="9.09765625" style="3" customWidth="1"/>
    <col min="11259" max="11259" width="9.19921875" style="3" customWidth="1"/>
    <col min="11260" max="11260" width="15.5" style="3" customWidth="1"/>
    <col min="11261" max="11261" width="19.8984375" style="3" customWidth="1"/>
    <col min="11262" max="11262" width="23.69921875" style="3" customWidth="1"/>
    <col min="11263" max="11263" width="19.3984375" style="3" customWidth="1"/>
    <col min="11264" max="11264" width="9.09765625" style="3" customWidth="1"/>
    <col min="11265" max="11265" width="7" style="3" customWidth="1"/>
    <col min="11266" max="11266" width="8.59765625" style="3" customWidth="1"/>
    <col min="11267" max="11267" width="9.3984375" style="3" customWidth="1"/>
    <col min="11268" max="11268" width="6.69921875" style="3" customWidth="1"/>
    <col min="11269" max="11269" width="8.69921875" style="3" customWidth="1"/>
    <col min="11270" max="11270" width="14.69921875" style="3" customWidth="1"/>
    <col min="11271" max="11271" width="26" style="3" customWidth="1"/>
    <col min="11272" max="11272" width="16.69921875" style="3" customWidth="1"/>
    <col min="11273" max="11273" width="13.59765625" style="3" customWidth="1"/>
    <col min="11274" max="11274" width="5.59765625" style="3" bestFit="1" customWidth="1"/>
    <col min="11275" max="11275" width="5.8984375" style="3" bestFit="1" customWidth="1"/>
    <col min="11276" max="11508" width="6" style="3" customWidth="1"/>
    <col min="11509" max="11509" width="38.59765625" style="3" bestFit="1" customWidth="1"/>
    <col min="11510" max="11510" width="11" style="3" customWidth="1"/>
    <col min="11511" max="11511" width="33.5" style="3" bestFit="1" customWidth="1"/>
    <col min="11512" max="11512" width="11.69921875" style="3" customWidth="1"/>
    <col min="11513" max="11513" width="13.5" style="3" customWidth="1"/>
    <col min="11514" max="11514" width="9.09765625" style="3" customWidth="1"/>
    <col min="11515" max="11515" width="9.19921875" style="3" customWidth="1"/>
    <col min="11516" max="11516" width="15.5" style="3" customWidth="1"/>
    <col min="11517" max="11517" width="19.8984375" style="3" customWidth="1"/>
    <col min="11518" max="11518" width="23.69921875" style="3" customWidth="1"/>
    <col min="11519" max="11519" width="19.3984375" style="3" customWidth="1"/>
    <col min="11520" max="11520" width="9.09765625" style="3" customWidth="1"/>
    <col min="11521" max="11521" width="7" style="3" customWidth="1"/>
    <col min="11522" max="11522" width="8.59765625" style="3" customWidth="1"/>
    <col min="11523" max="11523" width="9.3984375" style="3" customWidth="1"/>
    <col min="11524" max="11524" width="6.69921875" style="3" customWidth="1"/>
    <col min="11525" max="11525" width="8.69921875" style="3" customWidth="1"/>
    <col min="11526" max="11526" width="14.69921875" style="3" customWidth="1"/>
    <col min="11527" max="11527" width="26" style="3" customWidth="1"/>
    <col min="11528" max="11528" width="16.69921875" style="3" customWidth="1"/>
    <col min="11529" max="11529" width="13.59765625" style="3" customWidth="1"/>
    <col min="11530" max="11530" width="5.59765625" style="3" bestFit="1" customWidth="1"/>
    <col min="11531" max="11531" width="5.8984375" style="3" bestFit="1" customWidth="1"/>
    <col min="11532" max="11764" width="6" style="3" customWidth="1"/>
    <col min="11765" max="11765" width="38.59765625" style="3" bestFit="1" customWidth="1"/>
    <col min="11766" max="11766" width="11" style="3" customWidth="1"/>
    <col min="11767" max="11767" width="33.5" style="3" bestFit="1" customWidth="1"/>
    <col min="11768" max="11768" width="11.69921875" style="3" customWidth="1"/>
    <col min="11769" max="11769" width="13.5" style="3" customWidth="1"/>
    <col min="11770" max="11770" width="9.09765625" style="3" customWidth="1"/>
    <col min="11771" max="11771" width="9.19921875" style="3" customWidth="1"/>
    <col min="11772" max="11772" width="15.5" style="3" customWidth="1"/>
    <col min="11773" max="11773" width="19.8984375" style="3" customWidth="1"/>
    <col min="11774" max="11774" width="23.69921875" style="3" customWidth="1"/>
    <col min="11775" max="11775" width="19.3984375" style="3" customWidth="1"/>
    <col min="11776" max="11776" width="9.09765625" style="3" customWidth="1"/>
    <col min="11777" max="11777" width="7" style="3" customWidth="1"/>
    <col min="11778" max="11778" width="8.59765625" style="3" customWidth="1"/>
    <col min="11779" max="11779" width="9.3984375" style="3" customWidth="1"/>
    <col min="11780" max="11780" width="6.69921875" style="3" customWidth="1"/>
    <col min="11781" max="11781" width="8.69921875" style="3" customWidth="1"/>
    <col min="11782" max="11782" width="14.69921875" style="3" customWidth="1"/>
    <col min="11783" max="11783" width="26" style="3" customWidth="1"/>
    <col min="11784" max="11784" width="16.69921875" style="3" customWidth="1"/>
    <col min="11785" max="11785" width="13.59765625" style="3" customWidth="1"/>
    <col min="11786" max="11786" width="5.59765625" style="3" bestFit="1" customWidth="1"/>
    <col min="11787" max="11787" width="5.8984375" style="3" bestFit="1" customWidth="1"/>
    <col min="11788" max="12020" width="6" style="3" customWidth="1"/>
    <col min="12021" max="12021" width="38.59765625" style="3" bestFit="1" customWidth="1"/>
    <col min="12022" max="12022" width="11" style="3" customWidth="1"/>
    <col min="12023" max="12023" width="33.5" style="3" bestFit="1" customWidth="1"/>
    <col min="12024" max="12024" width="11.69921875" style="3" customWidth="1"/>
    <col min="12025" max="12025" width="13.5" style="3" customWidth="1"/>
    <col min="12026" max="12026" width="9.09765625" style="3" customWidth="1"/>
    <col min="12027" max="12027" width="9.19921875" style="3" customWidth="1"/>
    <col min="12028" max="12028" width="15.5" style="3" customWidth="1"/>
    <col min="12029" max="12029" width="19.8984375" style="3" customWidth="1"/>
    <col min="12030" max="12030" width="23.69921875" style="3" customWidth="1"/>
    <col min="12031" max="12031" width="19.3984375" style="3" customWidth="1"/>
    <col min="12032" max="12032" width="9.09765625" style="3" customWidth="1"/>
    <col min="12033" max="12033" width="7" style="3" customWidth="1"/>
    <col min="12034" max="12034" width="8.59765625" style="3" customWidth="1"/>
    <col min="12035" max="12035" width="9.3984375" style="3" customWidth="1"/>
    <col min="12036" max="12036" width="6.69921875" style="3" customWidth="1"/>
    <col min="12037" max="12037" width="8.69921875" style="3" customWidth="1"/>
    <col min="12038" max="12038" width="14.69921875" style="3" customWidth="1"/>
    <col min="12039" max="12039" width="26" style="3" customWidth="1"/>
    <col min="12040" max="12040" width="16.69921875" style="3" customWidth="1"/>
    <col min="12041" max="12041" width="13.59765625" style="3" customWidth="1"/>
    <col min="12042" max="12042" width="5.59765625" style="3" bestFit="1" customWidth="1"/>
    <col min="12043" max="12043" width="5.8984375" style="3" bestFit="1" customWidth="1"/>
    <col min="12044" max="12276" width="6" style="3" customWidth="1"/>
    <col min="12277" max="12277" width="38.59765625" style="3" bestFit="1" customWidth="1"/>
    <col min="12278" max="12278" width="11" style="3" customWidth="1"/>
    <col min="12279" max="12279" width="33.5" style="3" bestFit="1" customWidth="1"/>
    <col min="12280" max="12280" width="11.69921875" style="3" customWidth="1"/>
    <col min="12281" max="12281" width="13.5" style="3" customWidth="1"/>
    <col min="12282" max="12282" width="9.09765625" style="3" customWidth="1"/>
    <col min="12283" max="12283" width="9.19921875" style="3" customWidth="1"/>
    <col min="12284" max="12284" width="15.5" style="3" customWidth="1"/>
    <col min="12285" max="12285" width="19.8984375" style="3" customWidth="1"/>
    <col min="12286" max="12286" width="23.69921875" style="3" customWidth="1"/>
    <col min="12287" max="12287" width="19.3984375" style="3" customWidth="1"/>
    <col min="12288" max="12288" width="9.09765625" style="3" customWidth="1"/>
    <col min="12289" max="12289" width="7" style="3" customWidth="1"/>
    <col min="12290" max="12290" width="8.59765625" style="3" customWidth="1"/>
    <col min="12291" max="12291" width="9.3984375" style="3" customWidth="1"/>
    <col min="12292" max="12292" width="6.69921875" style="3" customWidth="1"/>
    <col min="12293" max="12293" width="8.69921875" style="3" customWidth="1"/>
    <col min="12294" max="12294" width="14.69921875" style="3" customWidth="1"/>
    <col min="12295" max="12295" width="26" style="3" customWidth="1"/>
    <col min="12296" max="12296" width="16.69921875" style="3" customWidth="1"/>
    <col min="12297" max="12297" width="13.59765625" style="3" customWidth="1"/>
    <col min="12298" max="12298" width="5.59765625" style="3" bestFit="1" customWidth="1"/>
    <col min="12299" max="12299" width="5.8984375" style="3" bestFit="1" customWidth="1"/>
    <col min="12300" max="12532" width="6" style="3" customWidth="1"/>
    <col min="12533" max="12533" width="38.59765625" style="3" bestFit="1" customWidth="1"/>
    <col min="12534" max="12534" width="11" style="3" customWidth="1"/>
    <col min="12535" max="12535" width="33.5" style="3" bestFit="1" customWidth="1"/>
    <col min="12536" max="12536" width="11.69921875" style="3" customWidth="1"/>
    <col min="12537" max="12537" width="13.5" style="3" customWidth="1"/>
    <col min="12538" max="12538" width="9.09765625" style="3" customWidth="1"/>
    <col min="12539" max="12539" width="9.19921875" style="3" customWidth="1"/>
    <col min="12540" max="12540" width="15.5" style="3" customWidth="1"/>
    <col min="12541" max="12541" width="19.8984375" style="3" customWidth="1"/>
    <col min="12542" max="12542" width="23.69921875" style="3" customWidth="1"/>
    <col min="12543" max="12543" width="19.3984375" style="3" customWidth="1"/>
    <col min="12544" max="12544" width="9.09765625" style="3" customWidth="1"/>
    <col min="12545" max="12545" width="7" style="3" customWidth="1"/>
    <col min="12546" max="12546" width="8.59765625" style="3" customWidth="1"/>
    <col min="12547" max="12547" width="9.3984375" style="3" customWidth="1"/>
    <col min="12548" max="12548" width="6.69921875" style="3" customWidth="1"/>
    <col min="12549" max="12549" width="8.69921875" style="3" customWidth="1"/>
    <col min="12550" max="12550" width="14.69921875" style="3" customWidth="1"/>
    <col min="12551" max="12551" width="26" style="3" customWidth="1"/>
    <col min="12552" max="12552" width="16.69921875" style="3" customWidth="1"/>
    <col min="12553" max="12553" width="13.59765625" style="3" customWidth="1"/>
    <col min="12554" max="12554" width="5.59765625" style="3" bestFit="1" customWidth="1"/>
    <col min="12555" max="12555" width="5.8984375" style="3" bestFit="1" customWidth="1"/>
    <col min="12556" max="12788" width="6" style="3" customWidth="1"/>
    <col min="12789" max="12789" width="38.59765625" style="3" bestFit="1" customWidth="1"/>
    <col min="12790" max="12790" width="11" style="3" customWidth="1"/>
    <col min="12791" max="12791" width="33.5" style="3" bestFit="1" customWidth="1"/>
    <col min="12792" max="12792" width="11.69921875" style="3" customWidth="1"/>
    <col min="12793" max="12793" width="13.5" style="3" customWidth="1"/>
    <col min="12794" max="12794" width="9.09765625" style="3" customWidth="1"/>
    <col min="12795" max="12795" width="9.19921875" style="3" customWidth="1"/>
    <col min="12796" max="12796" width="15.5" style="3" customWidth="1"/>
    <col min="12797" max="12797" width="19.8984375" style="3" customWidth="1"/>
    <col min="12798" max="12798" width="23.69921875" style="3" customWidth="1"/>
    <col min="12799" max="12799" width="19.3984375" style="3" customWidth="1"/>
    <col min="12800" max="12800" width="9.09765625" style="3" customWidth="1"/>
    <col min="12801" max="12801" width="7" style="3" customWidth="1"/>
    <col min="12802" max="12802" width="8.59765625" style="3" customWidth="1"/>
    <col min="12803" max="12803" width="9.3984375" style="3" customWidth="1"/>
    <col min="12804" max="12804" width="6.69921875" style="3" customWidth="1"/>
    <col min="12805" max="12805" width="8.69921875" style="3" customWidth="1"/>
    <col min="12806" max="12806" width="14.69921875" style="3" customWidth="1"/>
    <col min="12807" max="12807" width="26" style="3" customWidth="1"/>
    <col min="12808" max="12808" width="16.69921875" style="3" customWidth="1"/>
    <col min="12809" max="12809" width="13.59765625" style="3" customWidth="1"/>
    <col min="12810" max="12810" width="5.59765625" style="3" bestFit="1" customWidth="1"/>
    <col min="12811" max="12811" width="5.8984375" style="3" bestFit="1" customWidth="1"/>
    <col min="12812" max="13044" width="6" style="3" customWidth="1"/>
    <col min="13045" max="13045" width="38.59765625" style="3" bestFit="1" customWidth="1"/>
    <col min="13046" max="13046" width="11" style="3" customWidth="1"/>
    <col min="13047" max="13047" width="33.5" style="3" bestFit="1" customWidth="1"/>
    <col min="13048" max="13048" width="11.69921875" style="3" customWidth="1"/>
    <col min="13049" max="13049" width="13.5" style="3" customWidth="1"/>
    <col min="13050" max="13050" width="9.09765625" style="3" customWidth="1"/>
    <col min="13051" max="13051" width="9.19921875" style="3" customWidth="1"/>
    <col min="13052" max="13052" width="15.5" style="3" customWidth="1"/>
    <col min="13053" max="13053" width="19.8984375" style="3" customWidth="1"/>
    <col min="13054" max="13054" width="23.69921875" style="3" customWidth="1"/>
    <col min="13055" max="13055" width="19.3984375" style="3" customWidth="1"/>
    <col min="13056" max="13056" width="9.09765625" style="3" customWidth="1"/>
    <col min="13057" max="13057" width="7" style="3" customWidth="1"/>
    <col min="13058" max="13058" width="8.59765625" style="3" customWidth="1"/>
    <col min="13059" max="13059" width="9.3984375" style="3" customWidth="1"/>
    <col min="13060" max="13060" width="6.69921875" style="3" customWidth="1"/>
    <col min="13061" max="13061" width="8.69921875" style="3" customWidth="1"/>
    <col min="13062" max="13062" width="14.69921875" style="3" customWidth="1"/>
    <col min="13063" max="13063" width="26" style="3" customWidth="1"/>
    <col min="13064" max="13064" width="16.69921875" style="3" customWidth="1"/>
    <col min="13065" max="13065" width="13.59765625" style="3" customWidth="1"/>
    <col min="13066" max="13066" width="5.59765625" style="3" bestFit="1" customWidth="1"/>
    <col min="13067" max="13067" width="5.8984375" style="3" bestFit="1" customWidth="1"/>
    <col min="13068" max="13300" width="6" style="3" customWidth="1"/>
    <col min="13301" max="13301" width="38.59765625" style="3" bestFit="1" customWidth="1"/>
    <col min="13302" max="13302" width="11" style="3" customWidth="1"/>
    <col min="13303" max="13303" width="33.5" style="3" bestFit="1" customWidth="1"/>
    <col min="13304" max="13304" width="11.69921875" style="3" customWidth="1"/>
    <col min="13305" max="13305" width="13.5" style="3" customWidth="1"/>
    <col min="13306" max="13306" width="9.09765625" style="3" customWidth="1"/>
    <col min="13307" max="13307" width="9.19921875" style="3" customWidth="1"/>
    <col min="13308" max="13308" width="15.5" style="3" customWidth="1"/>
    <col min="13309" max="13309" width="19.8984375" style="3" customWidth="1"/>
    <col min="13310" max="13310" width="23.69921875" style="3" customWidth="1"/>
    <col min="13311" max="13311" width="19.3984375" style="3" customWidth="1"/>
    <col min="13312" max="13312" width="9.09765625" style="3" customWidth="1"/>
    <col min="13313" max="13313" width="7" style="3" customWidth="1"/>
    <col min="13314" max="13314" width="8.59765625" style="3" customWidth="1"/>
    <col min="13315" max="13315" width="9.3984375" style="3" customWidth="1"/>
    <col min="13316" max="13316" width="6.69921875" style="3" customWidth="1"/>
    <col min="13317" max="13317" width="8.69921875" style="3" customWidth="1"/>
    <col min="13318" max="13318" width="14.69921875" style="3" customWidth="1"/>
    <col min="13319" max="13319" width="26" style="3" customWidth="1"/>
    <col min="13320" max="13320" width="16.69921875" style="3" customWidth="1"/>
    <col min="13321" max="13321" width="13.59765625" style="3" customWidth="1"/>
    <col min="13322" max="13322" width="5.59765625" style="3" bestFit="1" customWidth="1"/>
    <col min="13323" max="13323" width="5.8984375" style="3" bestFit="1" customWidth="1"/>
    <col min="13324" max="13556" width="6" style="3" customWidth="1"/>
    <col min="13557" max="13557" width="38.59765625" style="3" bestFit="1" customWidth="1"/>
    <col min="13558" max="13558" width="11" style="3" customWidth="1"/>
    <col min="13559" max="13559" width="33.5" style="3" bestFit="1" customWidth="1"/>
    <col min="13560" max="13560" width="11.69921875" style="3" customWidth="1"/>
    <col min="13561" max="13561" width="13.5" style="3" customWidth="1"/>
    <col min="13562" max="13562" width="9.09765625" style="3" customWidth="1"/>
    <col min="13563" max="13563" width="9.19921875" style="3" customWidth="1"/>
    <col min="13564" max="13564" width="15.5" style="3" customWidth="1"/>
    <col min="13565" max="13565" width="19.8984375" style="3" customWidth="1"/>
    <col min="13566" max="13566" width="23.69921875" style="3" customWidth="1"/>
    <col min="13567" max="13567" width="19.3984375" style="3" customWidth="1"/>
    <col min="13568" max="13568" width="9.09765625" style="3" customWidth="1"/>
    <col min="13569" max="13569" width="7" style="3" customWidth="1"/>
    <col min="13570" max="13570" width="8.59765625" style="3" customWidth="1"/>
    <col min="13571" max="13571" width="9.3984375" style="3" customWidth="1"/>
    <col min="13572" max="13572" width="6.69921875" style="3" customWidth="1"/>
    <col min="13573" max="13573" width="8.69921875" style="3" customWidth="1"/>
    <col min="13574" max="13574" width="14.69921875" style="3" customWidth="1"/>
    <col min="13575" max="13575" width="26" style="3" customWidth="1"/>
    <col min="13576" max="13576" width="16.69921875" style="3" customWidth="1"/>
    <col min="13577" max="13577" width="13.59765625" style="3" customWidth="1"/>
    <col min="13578" max="13578" width="5.59765625" style="3" bestFit="1" customWidth="1"/>
    <col min="13579" max="13579" width="5.8984375" style="3" bestFit="1" customWidth="1"/>
    <col min="13580" max="13812" width="6" style="3" customWidth="1"/>
    <col min="13813" max="13813" width="38.59765625" style="3" bestFit="1" customWidth="1"/>
    <col min="13814" max="13814" width="11" style="3" customWidth="1"/>
    <col min="13815" max="13815" width="33.5" style="3" bestFit="1" customWidth="1"/>
    <col min="13816" max="13816" width="11.69921875" style="3" customWidth="1"/>
    <col min="13817" max="13817" width="13.5" style="3" customWidth="1"/>
    <col min="13818" max="13818" width="9.09765625" style="3" customWidth="1"/>
    <col min="13819" max="13819" width="9.19921875" style="3" customWidth="1"/>
    <col min="13820" max="13820" width="15.5" style="3" customWidth="1"/>
    <col min="13821" max="13821" width="19.8984375" style="3" customWidth="1"/>
    <col min="13822" max="13822" width="23.69921875" style="3" customWidth="1"/>
    <col min="13823" max="13823" width="19.3984375" style="3" customWidth="1"/>
    <col min="13824" max="13824" width="9.09765625" style="3" customWidth="1"/>
    <col min="13825" max="13825" width="7" style="3" customWidth="1"/>
    <col min="13826" max="13826" width="8.59765625" style="3" customWidth="1"/>
    <col min="13827" max="13827" width="9.3984375" style="3" customWidth="1"/>
    <col min="13828" max="13828" width="6.69921875" style="3" customWidth="1"/>
    <col min="13829" max="13829" width="8.69921875" style="3" customWidth="1"/>
    <col min="13830" max="13830" width="14.69921875" style="3" customWidth="1"/>
    <col min="13831" max="13831" width="26" style="3" customWidth="1"/>
    <col min="13832" max="13832" width="16.69921875" style="3" customWidth="1"/>
    <col min="13833" max="13833" width="13.59765625" style="3" customWidth="1"/>
    <col min="13834" max="13834" width="5.59765625" style="3" bestFit="1" customWidth="1"/>
    <col min="13835" max="13835" width="5.8984375" style="3" bestFit="1" customWidth="1"/>
    <col min="13836" max="14068" width="6" style="3" customWidth="1"/>
    <col min="14069" max="14069" width="38.59765625" style="3" bestFit="1" customWidth="1"/>
    <col min="14070" max="14070" width="11" style="3" customWidth="1"/>
    <col min="14071" max="14071" width="33.5" style="3" bestFit="1" customWidth="1"/>
    <col min="14072" max="14072" width="11.69921875" style="3" customWidth="1"/>
    <col min="14073" max="14073" width="13.5" style="3" customWidth="1"/>
    <col min="14074" max="14074" width="9.09765625" style="3" customWidth="1"/>
    <col min="14075" max="14075" width="9.19921875" style="3" customWidth="1"/>
    <col min="14076" max="14076" width="15.5" style="3" customWidth="1"/>
    <col min="14077" max="14077" width="19.8984375" style="3" customWidth="1"/>
    <col min="14078" max="14078" width="23.69921875" style="3" customWidth="1"/>
    <col min="14079" max="14079" width="19.3984375" style="3" customWidth="1"/>
    <col min="14080" max="14080" width="9.09765625" style="3" customWidth="1"/>
    <col min="14081" max="14081" width="7" style="3" customWidth="1"/>
    <col min="14082" max="14082" width="8.59765625" style="3" customWidth="1"/>
    <col min="14083" max="14083" width="9.3984375" style="3" customWidth="1"/>
    <col min="14084" max="14084" width="6.69921875" style="3" customWidth="1"/>
    <col min="14085" max="14085" width="8.69921875" style="3" customWidth="1"/>
    <col min="14086" max="14086" width="14.69921875" style="3" customWidth="1"/>
    <col min="14087" max="14087" width="26" style="3" customWidth="1"/>
    <col min="14088" max="14088" width="16.69921875" style="3" customWidth="1"/>
    <col min="14089" max="14089" width="13.59765625" style="3" customWidth="1"/>
    <col min="14090" max="14090" width="5.59765625" style="3" bestFit="1" customWidth="1"/>
    <col min="14091" max="14091" width="5.8984375" style="3" bestFit="1" customWidth="1"/>
    <col min="14092" max="14324" width="6" style="3" customWidth="1"/>
    <col min="14325" max="14325" width="38.59765625" style="3" bestFit="1" customWidth="1"/>
    <col min="14326" max="14326" width="11" style="3" customWidth="1"/>
    <col min="14327" max="14327" width="33.5" style="3" bestFit="1" customWidth="1"/>
    <col min="14328" max="14328" width="11.69921875" style="3" customWidth="1"/>
    <col min="14329" max="14329" width="13.5" style="3" customWidth="1"/>
    <col min="14330" max="14330" width="9.09765625" style="3" customWidth="1"/>
    <col min="14331" max="14331" width="9.19921875" style="3" customWidth="1"/>
    <col min="14332" max="14332" width="15.5" style="3" customWidth="1"/>
    <col min="14333" max="14333" width="19.8984375" style="3" customWidth="1"/>
    <col min="14334" max="14334" width="23.69921875" style="3" customWidth="1"/>
    <col min="14335" max="14335" width="19.3984375" style="3" customWidth="1"/>
    <col min="14336" max="14336" width="9.09765625" style="3" customWidth="1"/>
    <col min="14337" max="14337" width="7" style="3" customWidth="1"/>
    <col min="14338" max="14338" width="8.59765625" style="3" customWidth="1"/>
    <col min="14339" max="14339" width="9.3984375" style="3" customWidth="1"/>
    <col min="14340" max="14340" width="6.69921875" style="3" customWidth="1"/>
    <col min="14341" max="14341" width="8.69921875" style="3" customWidth="1"/>
    <col min="14342" max="14342" width="14.69921875" style="3" customWidth="1"/>
    <col min="14343" max="14343" width="26" style="3" customWidth="1"/>
    <col min="14344" max="14344" width="16.69921875" style="3" customWidth="1"/>
    <col min="14345" max="14345" width="13.59765625" style="3" customWidth="1"/>
    <col min="14346" max="14346" width="5.59765625" style="3" bestFit="1" customWidth="1"/>
    <col min="14347" max="14347" width="5.8984375" style="3" bestFit="1" customWidth="1"/>
    <col min="14348" max="14580" width="6" style="3" customWidth="1"/>
    <col min="14581" max="14581" width="38.59765625" style="3" bestFit="1" customWidth="1"/>
    <col min="14582" max="14582" width="11" style="3" customWidth="1"/>
    <col min="14583" max="14583" width="33.5" style="3" bestFit="1" customWidth="1"/>
    <col min="14584" max="14584" width="11.69921875" style="3" customWidth="1"/>
    <col min="14585" max="14585" width="13.5" style="3" customWidth="1"/>
    <col min="14586" max="14586" width="9.09765625" style="3" customWidth="1"/>
    <col min="14587" max="14587" width="9.19921875" style="3" customWidth="1"/>
    <col min="14588" max="14588" width="15.5" style="3" customWidth="1"/>
    <col min="14589" max="14589" width="19.8984375" style="3" customWidth="1"/>
    <col min="14590" max="14590" width="23.69921875" style="3" customWidth="1"/>
    <col min="14591" max="14591" width="19.3984375" style="3" customWidth="1"/>
    <col min="14592" max="14592" width="9.09765625" style="3" customWidth="1"/>
    <col min="14593" max="14593" width="7" style="3" customWidth="1"/>
    <col min="14594" max="14594" width="8.59765625" style="3" customWidth="1"/>
    <col min="14595" max="14595" width="9.3984375" style="3" customWidth="1"/>
    <col min="14596" max="14596" width="6.69921875" style="3" customWidth="1"/>
    <col min="14597" max="14597" width="8.69921875" style="3" customWidth="1"/>
    <col min="14598" max="14598" width="14.69921875" style="3" customWidth="1"/>
    <col min="14599" max="14599" width="26" style="3" customWidth="1"/>
    <col min="14600" max="14600" width="16.69921875" style="3" customWidth="1"/>
    <col min="14601" max="14601" width="13.59765625" style="3" customWidth="1"/>
    <col min="14602" max="14602" width="5.59765625" style="3" bestFit="1" customWidth="1"/>
    <col min="14603" max="14603" width="5.8984375" style="3" bestFit="1" customWidth="1"/>
    <col min="14604" max="14836" width="6" style="3" customWidth="1"/>
    <col min="14837" max="14837" width="38.59765625" style="3" bestFit="1" customWidth="1"/>
    <col min="14838" max="14838" width="11" style="3" customWidth="1"/>
    <col min="14839" max="14839" width="33.5" style="3" bestFit="1" customWidth="1"/>
    <col min="14840" max="14840" width="11.69921875" style="3" customWidth="1"/>
    <col min="14841" max="14841" width="13.5" style="3" customWidth="1"/>
    <col min="14842" max="14842" width="9.09765625" style="3" customWidth="1"/>
    <col min="14843" max="14843" width="9.19921875" style="3" customWidth="1"/>
    <col min="14844" max="14844" width="15.5" style="3" customWidth="1"/>
    <col min="14845" max="14845" width="19.8984375" style="3" customWidth="1"/>
    <col min="14846" max="14846" width="23.69921875" style="3" customWidth="1"/>
    <col min="14847" max="14847" width="19.3984375" style="3" customWidth="1"/>
    <col min="14848" max="14848" width="9.09765625" style="3" customWidth="1"/>
    <col min="14849" max="14849" width="7" style="3" customWidth="1"/>
    <col min="14850" max="14850" width="8.59765625" style="3" customWidth="1"/>
    <col min="14851" max="14851" width="9.3984375" style="3" customWidth="1"/>
    <col min="14852" max="14852" width="6.69921875" style="3" customWidth="1"/>
    <col min="14853" max="14853" width="8.69921875" style="3" customWidth="1"/>
    <col min="14854" max="14854" width="14.69921875" style="3" customWidth="1"/>
    <col min="14855" max="14855" width="26" style="3" customWidth="1"/>
    <col min="14856" max="14856" width="16.69921875" style="3" customWidth="1"/>
    <col min="14857" max="14857" width="13.59765625" style="3" customWidth="1"/>
    <col min="14858" max="14858" width="5.59765625" style="3" bestFit="1" customWidth="1"/>
    <col min="14859" max="14859" width="5.8984375" style="3" bestFit="1" customWidth="1"/>
    <col min="14860" max="15092" width="6" style="3" customWidth="1"/>
    <col min="15093" max="15093" width="38.59765625" style="3" bestFit="1" customWidth="1"/>
    <col min="15094" max="15094" width="11" style="3" customWidth="1"/>
    <col min="15095" max="15095" width="33.5" style="3" bestFit="1" customWidth="1"/>
    <col min="15096" max="15096" width="11.69921875" style="3" customWidth="1"/>
    <col min="15097" max="15097" width="13.5" style="3" customWidth="1"/>
    <col min="15098" max="15098" width="9.09765625" style="3" customWidth="1"/>
    <col min="15099" max="15099" width="9.19921875" style="3" customWidth="1"/>
    <col min="15100" max="15100" width="15.5" style="3" customWidth="1"/>
    <col min="15101" max="15101" width="19.8984375" style="3" customWidth="1"/>
    <col min="15102" max="15102" width="23.69921875" style="3" customWidth="1"/>
    <col min="15103" max="15103" width="19.3984375" style="3" customWidth="1"/>
    <col min="15104" max="15104" width="9.09765625" style="3" customWidth="1"/>
    <col min="15105" max="15105" width="7" style="3" customWidth="1"/>
    <col min="15106" max="15106" width="8.59765625" style="3" customWidth="1"/>
    <col min="15107" max="15107" width="9.3984375" style="3" customWidth="1"/>
    <col min="15108" max="15108" width="6.69921875" style="3" customWidth="1"/>
    <col min="15109" max="15109" width="8.69921875" style="3" customWidth="1"/>
    <col min="15110" max="15110" width="14.69921875" style="3" customWidth="1"/>
    <col min="15111" max="15111" width="26" style="3" customWidth="1"/>
    <col min="15112" max="15112" width="16.69921875" style="3" customWidth="1"/>
    <col min="15113" max="15113" width="13.59765625" style="3" customWidth="1"/>
    <col min="15114" max="15114" width="5.59765625" style="3" bestFit="1" customWidth="1"/>
    <col min="15115" max="15115" width="5.8984375" style="3" bestFit="1" customWidth="1"/>
    <col min="15116" max="15348" width="6" style="3" customWidth="1"/>
    <col min="15349" max="15349" width="38.59765625" style="3" bestFit="1" customWidth="1"/>
    <col min="15350" max="15350" width="11" style="3" customWidth="1"/>
    <col min="15351" max="15351" width="33.5" style="3" bestFit="1" customWidth="1"/>
    <col min="15352" max="15352" width="11.69921875" style="3" customWidth="1"/>
    <col min="15353" max="15353" width="13.5" style="3" customWidth="1"/>
    <col min="15354" max="15354" width="9.09765625" style="3" customWidth="1"/>
    <col min="15355" max="15355" width="9.19921875" style="3" customWidth="1"/>
    <col min="15356" max="15356" width="15.5" style="3" customWidth="1"/>
    <col min="15357" max="15357" width="19.8984375" style="3" customWidth="1"/>
    <col min="15358" max="15358" width="23.69921875" style="3" customWidth="1"/>
    <col min="15359" max="15359" width="19.3984375" style="3" customWidth="1"/>
    <col min="15360" max="15360" width="9.09765625" style="3" customWidth="1"/>
    <col min="15361" max="15361" width="7" style="3" customWidth="1"/>
    <col min="15362" max="15362" width="8.59765625" style="3" customWidth="1"/>
    <col min="15363" max="15363" width="9.3984375" style="3" customWidth="1"/>
    <col min="15364" max="15364" width="6.69921875" style="3" customWidth="1"/>
    <col min="15365" max="15365" width="8.69921875" style="3" customWidth="1"/>
    <col min="15366" max="15366" width="14.69921875" style="3" customWidth="1"/>
    <col min="15367" max="15367" width="26" style="3" customWidth="1"/>
    <col min="15368" max="15368" width="16.69921875" style="3" customWidth="1"/>
    <col min="15369" max="15369" width="13.59765625" style="3" customWidth="1"/>
    <col min="15370" max="15370" width="5.59765625" style="3" bestFit="1" customWidth="1"/>
    <col min="15371" max="15371" width="5.8984375" style="3" bestFit="1" customWidth="1"/>
    <col min="15372" max="15604" width="6" style="3" customWidth="1"/>
    <col min="15605" max="15605" width="38.59765625" style="3" bestFit="1" customWidth="1"/>
    <col min="15606" max="15606" width="11" style="3" customWidth="1"/>
    <col min="15607" max="15607" width="33.5" style="3" bestFit="1" customWidth="1"/>
    <col min="15608" max="15608" width="11.69921875" style="3" customWidth="1"/>
    <col min="15609" max="15609" width="13.5" style="3" customWidth="1"/>
    <col min="15610" max="15610" width="9.09765625" style="3" customWidth="1"/>
    <col min="15611" max="15611" width="9.19921875" style="3" customWidth="1"/>
    <col min="15612" max="15612" width="15.5" style="3" customWidth="1"/>
    <col min="15613" max="15613" width="19.8984375" style="3" customWidth="1"/>
    <col min="15614" max="15614" width="23.69921875" style="3" customWidth="1"/>
    <col min="15615" max="15615" width="19.3984375" style="3" customWidth="1"/>
    <col min="15616" max="15616" width="9.09765625" style="3" customWidth="1"/>
    <col min="15617" max="15617" width="7" style="3" customWidth="1"/>
    <col min="15618" max="15618" width="8.59765625" style="3" customWidth="1"/>
    <col min="15619" max="15619" width="9.3984375" style="3" customWidth="1"/>
    <col min="15620" max="15620" width="6.69921875" style="3" customWidth="1"/>
    <col min="15621" max="15621" width="8.69921875" style="3" customWidth="1"/>
    <col min="15622" max="15622" width="14.69921875" style="3" customWidth="1"/>
    <col min="15623" max="15623" width="26" style="3" customWidth="1"/>
    <col min="15624" max="15624" width="16.69921875" style="3" customWidth="1"/>
    <col min="15625" max="15625" width="13.59765625" style="3" customWidth="1"/>
    <col min="15626" max="15626" width="5.59765625" style="3" bestFit="1" customWidth="1"/>
    <col min="15627" max="15627" width="5.8984375" style="3" bestFit="1" customWidth="1"/>
    <col min="15628" max="15860" width="6" style="3" customWidth="1"/>
    <col min="15861" max="15861" width="38.59765625" style="3" bestFit="1" customWidth="1"/>
    <col min="15862" max="15862" width="11" style="3" customWidth="1"/>
    <col min="15863" max="15863" width="33.5" style="3" bestFit="1" customWidth="1"/>
    <col min="15864" max="15864" width="11.69921875" style="3" customWidth="1"/>
    <col min="15865" max="15865" width="13.5" style="3" customWidth="1"/>
    <col min="15866" max="15866" width="9.09765625" style="3" customWidth="1"/>
    <col min="15867" max="15867" width="9.19921875" style="3" customWidth="1"/>
    <col min="15868" max="15868" width="15.5" style="3" customWidth="1"/>
    <col min="15869" max="15869" width="19.8984375" style="3" customWidth="1"/>
    <col min="15870" max="15870" width="23.69921875" style="3" customWidth="1"/>
    <col min="15871" max="15871" width="19.3984375" style="3" customWidth="1"/>
    <col min="15872" max="15872" width="9.09765625" style="3" customWidth="1"/>
    <col min="15873" max="15873" width="7" style="3" customWidth="1"/>
    <col min="15874" max="15874" width="8.59765625" style="3" customWidth="1"/>
    <col min="15875" max="15875" width="9.3984375" style="3" customWidth="1"/>
    <col min="15876" max="15876" width="6.69921875" style="3" customWidth="1"/>
    <col min="15877" max="15877" width="8.69921875" style="3" customWidth="1"/>
    <col min="15878" max="15878" width="14.69921875" style="3" customWidth="1"/>
    <col min="15879" max="15879" width="26" style="3" customWidth="1"/>
    <col min="15880" max="15880" width="16.69921875" style="3" customWidth="1"/>
    <col min="15881" max="15881" width="13.59765625" style="3" customWidth="1"/>
    <col min="15882" max="15882" width="5.59765625" style="3" bestFit="1" customWidth="1"/>
    <col min="15883" max="15883" width="5.8984375" style="3" bestFit="1" customWidth="1"/>
    <col min="15884" max="16116" width="6" style="3" customWidth="1"/>
    <col min="16117" max="16117" width="38.59765625" style="3" bestFit="1" customWidth="1"/>
    <col min="16118" max="16118" width="11" style="3" customWidth="1"/>
    <col min="16119" max="16119" width="33.5" style="3" bestFit="1" customWidth="1"/>
    <col min="16120" max="16120" width="11.69921875" style="3" customWidth="1"/>
    <col min="16121" max="16121" width="13.5" style="3" customWidth="1"/>
    <col min="16122" max="16122" width="9.09765625" style="3" customWidth="1"/>
    <col min="16123" max="16123" width="9.19921875" style="3" customWidth="1"/>
    <col min="16124" max="16124" width="15.5" style="3" customWidth="1"/>
    <col min="16125" max="16125" width="19.8984375" style="3" customWidth="1"/>
    <col min="16126" max="16126" width="23.69921875" style="3" customWidth="1"/>
    <col min="16127" max="16127" width="19.3984375" style="3" customWidth="1"/>
    <col min="16128" max="16128" width="9.09765625" style="3" customWidth="1"/>
    <col min="16129" max="16129" width="7" style="3" customWidth="1"/>
    <col min="16130" max="16130" width="8.59765625" style="3" customWidth="1"/>
    <col min="16131" max="16131" width="9.3984375" style="3" customWidth="1"/>
    <col min="16132" max="16132" width="6.69921875" style="3" customWidth="1"/>
    <col min="16133" max="16133" width="8.69921875" style="3" customWidth="1"/>
    <col min="16134" max="16134" width="14.69921875" style="3" customWidth="1"/>
    <col min="16135" max="16135" width="26" style="3" customWidth="1"/>
    <col min="16136" max="16136" width="16.69921875" style="3" customWidth="1"/>
    <col min="16137" max="16137" width="13.59765625" style="3" customWidth="1"/>
    <col min="16138" max="16138" width="5.59765625" style="3" bestFit="1" customWidth="1"/>
    <col min="16139" max="16139" width="5.8984375" style="3" bestFit="1" customWidth="1"/>
    <col min="16140" max="16384" width="6" style="3" customWidth="1"/>
  </cols>
  <sheetData>
    <row r="1" spans="2:14" ht="8.4" customHeight="1" x14ac:dyDescent="0.25"/>
    <row r="2" spans="2:14" ht="30.75" customHeight="1" x14ac:dyDescent="0.25">
      <c r="B2" s="184" t="s">
        <v>73</v>
      </c>
      <c r="C2" s="184" t="s">
        <v>74</v>
      </c>
      <c r="D2" s="184" t="s">
        <v>250</v>
      </c>
      <c r="E2" s="184" t="s">
        <v>213</v>
      </c>
      <c r="F2" s="184" t="s">
        <v>251</v>
      </c>
      <c r="G2" s="184" t="s">
        <v>252</v>
      </c>
      <c r="H2" s="184" t="s">
        <v>253</v>
      </c>
      <c r="I2" s="184" t="s">
        <v>254</v>
      </c>
      <c r="J2" s="184" t="s">
        <v>255</v>
      </c>
      <c r="K2" s="184" t="s">
        <v>256</v>
      </c>
      <c r="L2" s="184" t="s">
        <v>257</v>
      </c>
      <c r="M2" s="184" t="s">
        <v>368</v>
      </c>
      <c r="N2" s="185" t="s">
        <v>258</v>
      </c>
    </row>
    <row r="3" spans="2:14" ht="10.8" x14ac:dyDescent="0.25">
      <c r="B3" s="97" t="s">
        <v>156</v>
      </c>
      <c r="C3" s="97"/>
      <c r="D3" s="229" t="s">
        <v>157</v>
      </c>
      <c r="E3" s="98">
        <v>45448</v>
      </c>
      <c r="F3" s="119">
        <v>7280.2634295948001</v>
      </c>
      <c r="G3" s="134">
        <v>7748.71</v>
      </c>
      <c r="H3" s="98">
        <v>45474</v>
      </c>
      <c r="I3" s="134">
        <v>7748.71</v>
      </c>
      <c r="J3" s="119">
        <v>67.080000000000098</v>
      </c>
      <c r="K3" s="119">
        <v>154.97</v>
      </c>
      <c r="L3" s="119">
        <v>0</v>
      </c>
      <c r="M3" s="186">
        <v>0</v>
      </c>
      <c r="N3" s="186">
        <v>7970.76</v>
      </c>
    </row>
    <row r="4" spans="2:14" ht="10.8" x14ac:dyDescent="0.25">
      <c r="D4" s="85"/>
      <c r="E4" s="152"/>
      <c r="F4" s="153"/>
      <c r="G4" s="154"/>
      <c r="H4" s="152"/>
      <c r="I4" s="154"/>
      <c r="J4" s="153"/>
      <c r="K4" s="153"/>
      <c r="L4" s="153"/>
      <c r="M4" s="153"/>
      <c r="N4" s="154"/>
    </row>
    <row r="5" spans="2:14" ht="10.8" x14ac:dyDescent="0.25">
      <c r="D5" s="85"/>
      <c r="E5" s="152"/>
      <c r="F5" s="153"/>
      <c r="G5" s="154"/>
      <c r="H5" s="152"/>
      <c r="I5" s="154"/>
      <c r="J5" s="153"/>
      <c r="K5" s="153"/>
      <c r="L5" s="153"/>
      <c r="M5" s="153"/>
      <c r="N5" s="154"/>
    </row>
    <row r="6" spans="2:14" ht="10.8" x14ac:dyDescent="0.25">
      <c r="D6" s="168"/>
      <c r="E6" s="152"/>
      <c r="F6" s="153"/>
      <c r="G6" s="154"/>
      <c r="H6" s="152"/>
      <c r="I6" s="153"/>
      <c r="J6" s="153"/>
      <c r="K6" s="153"/>
      <c r="L6" s="153"/>
      <c r="M6" s="153"/>
      <c r="N6" s="154"/>
    </row>
    <row r="7" spans="2:14" ht="32.25" customHeight="1" thickBot="1" x14ac:dyDescent="0.3">
      <c r="F7" s="96">
        <v>7280.2634295948001</v>
      </c>
      <c r="G7" s="96">
        <v>7748.71</v>
      </c>
      <c r="H7" s="4"/>
      <c r="I7" s="96">
        <v>7748.71</v>
      </c>
      <c r="J7" s="96">
        <v>67.080000000000098</v>
      </c>
      <c r="K7" s="96">
        <v>154.97</v>
      </c>
      <c r="L7" s="96">
        <v>0</v>
      </c>
      <c r="M7" s="96">
        <v>0</v>
      </c>
      <c r="N7" s="96">
        <v>7970.76</v>
      </c>
    </row>
    <row r="8" spans="2:14" ht="12.75" customHeight="1" thickTop="1" x14ac:dyDescent="0.25"/>
    <row r="9" spans="2:14" ht="12.75" customHeight="1" x14ac:dyDescent="0.25">
      <c r="I9" s="5"/>
      <c r="N9" s="5"/>
    </row>
    <row r="10" spans="2:14" ht="12.75" customHeight="1" x14ac:dyDescent="0.25">
      <c r="I10" s="153"/>
      <c r="N10" s="5"/>
    </row>
    <row r="11" spans="2:14" ht="12.75" customHeight="1" x14ac:dyDescent="0.25">
      <c r="I11" s="5"/>
      <c r="N11" s="6"/>
    </row>
    <row r="14" spans="2:14" ht="12.75" customHeight="1" x14ac:dyDescent="0.25">
      <c r="N14" s="5"/>
    </row>
  </sheetData>
  <autoFilter ref="B2:N3" xr:uid="{553A661E-B472-4A2E-A0C3-B563C3A8FFC1}"/>
  <sortState xmlns:xlrd2="http://schemas.microsoft.com/office/spreadsheetml/2017/richdata2" ref="B3:N3">
    <sortCondition ref="D3"/>
  </sortState>
  <pageMargins left="0.11805555555555555" right="0" top="0.11805555555555555" bottom="0.11805555555555555" header="0" footer="0"/>
  <pageSetup paperSize="9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8E33-DEC5-4B47-89ED-EFA4C836EFB3}">
  <sheetPr>
    <tabColor theme="0" tint="-0.499984740745262"/>
  </sheetPr>
  <dimension ref="B1:Z7"/>
  <sheetViews>
    <sheetView showGridLines="0" zoomScaleNormal="100" workbookViewId="0">
      <selection activeCell="A2" sqref="A2"/>
    </sheetView>
  </sheetViews>
  <sheetFormatPr defaultColWidth="8.19921875" defaultRowHeight="13.8" x14ac:dyDescent="0.25"/>
  <cols>
    <col min="1" max="1" width="2.09765625" customWidth="1"/>
    <col min="2" max="2" width="20.19921875" bestFit="1" customWidth="1"/>
    <col min="3" max="3" width="8.8984375" bestFit="1" customWidth="1"/>
    <col min="4" max="4" width="26.59765625" bestFit="1" customWidth="1"/>
    <col min="5" max="5" width="11.296875" style="207" bestFit="1" customWidth="1"/>
    <col min="6" max="6" width="12.796875" style="209" bestFit="1" customWidth="1"/>
    <col min="7" max="7" width="8.19921875" bestFit="1" customWidth="1"/>
    <col min="8" max="8" width="8.296875" bestFit="1" customWidth="1"/>
    <col min="9" max="9" width="9.19921875" bestFit="1" customWidth="1"/>
    <col min="10" max="10" width="12.69921875" style="209" bestFit="1" customWidth="1"/>
    <col min="11" max="11" width="14.09765625" style="209" bestFit="1" customWidth="1"/>
    <col min="12" max="12" width="13.296875" style="209" bestFit="1" customWidth="1"/>
    <col min="13" max="13" width="12.8984375" style="207" bestFit="1" customWidth="1"/>
    <col min="14" max="14" width="14.296875" style="209" bestFit="1" customWidth="1"/>
    <col min="15" max="15" width="14.09765625" style="209" bestFit="1" customWidth="1"/>
    <col min="16" max="16" width="10.5" style="209" bestFit="1" customWidth="1"/>
    <col min="17" max="17" width="10.69921875" style="209" bestFit="1" customWidth="1"/>
    <col min="18" max="18" width="12" style="209" bestFit="1" customWidth="1"/>
    <col min="19" max="19" width="9.59765625" style="209" bestFit="1" customWidth="1"/>
    <col min="20" max="21" width="11.5" style="209" bestFit="1" customWidth="1"/>
    <col min="22" max="22" width="12.69921875" style="209" bestFit="1" customWidth="1"/>
    <col min="23" max="23" width="14.09765625" style="209" bestFit="1" customWidth="1"/>
    <col min="24" max="24" width="11.5" bestFit="1" customWidth="1"/>
    <col min="25" max="25" width="9.5" bestFit="1" customWidth="1"/>
    <col min="26" max="26" width="14" bestFit="1" customWidth="1"/>
  </cols>
  <sheetData>
    <row r="1" spans="2:26" ht="14.4" thickBot="1" x14ac:dyDescent="0.3"/>
    <row r="2" spans="2:26" ht="14.4" thickTop="1" x14ac:dyDescent="0.25">
      <c r="B2" s="206" t="s">
        <v>476</v>
      </c>
      <c r="C2" s="206" t="s">
        <v>477</v>
      </c>
      <c r="D2" s="206" t="s">
        <v>250</v>
      </c>
      <c r="E2" s="208" t="s">
        <v>478</v>
      </c>
      <c r="F2" s="210" t="s">
        <v>479</v>
      </c>
      <c r="G2" s="206" t="s">
        <v>266</v>
      </c>
      <c r="H2" s="206" t="s">
        <v>480</v>
      </c>
      <c r="I2" s="206" t="s">
        <v>481</v>
      </c>
      <c r="J2" s="210" t="s">
        <v>482</v>
      </c>
      <c r="K2" s="210" t="s">
        <v>483</v>
      </c>
      <c r="L2" s="210" t="s">
        <v>484</v>
      </c>
      <c r="M2" s="208" t="s">
        <v>485</v>
      </c>
      <c r="N2" s="210" t="s">
        <v>486</v>
      </c>
      <c r="O2" s="210" t="s">
        <v>487</v>
      </c>
      <c r="P2" s="210" t="s">
        <v>255</v>
      </c>
      <c r="Q2" s="210" t="s">
        <v>256</v>
      </c>
      <c r="R2" s="210" t="s">
        <v>257</v>
      </c>
      <c r="S2" s="210" t="s">
        <v>488</v>
      </c>
      <c r="T2" s="210" t="s">
        <v>489</v>
      </c>
      <c r="U2" s="210" t="s">
        <v>368</v>
      </c>
      <c r="V2" s="210" t="s">
        <v>490</v>
      </c>
      <c r="W2" s="210" t="s">
        <v>491</v>
      </c>
      <c r="X2" s="206" t="s">
        <v>492</v>
      </c>
      <c r="Y2" s="206" t="s">
        <v>79</v>
      </c>
      <c r="Z2" s="206" t="s">
        <v>493</v>
      </c>
    </row>
    <row r="3" spans="2:26" x14ac:dyDescent="0.25">
      <c r="B3" s="115" t="s">
        <v>494</v>
      </c>
      <c r="C3" s="115" t="s">
        <v>156</v>
      </c>
      <c r="D3" s="115" t="s">
        <v>157</v>
      </c>
      <c r="E3" s="224">
        <v>45478</v>
      </c>
      <c r="F3" s="225">
        <v>7342.87</v>
      </c>
      <c r="G3" s="115" t="s">
        <v>495</v>
      </c>
      <c r="H3" s="115">
        <v>40</v>
      </c>
      <c r="I3" s="115">
        <v>67</v>
      </c>
      <c r="J3" s="225">
        <v>7815.3469164961189</v>
      </c>
      <c r="K3" s="225">
        <v>8039.3868652593701</v>
      </c>
      <c r="L3" s="225">
        <v>8039.3868652593701</v>
      </c>
      <c r="M3" s="224"/>
      <c r="N3" s="225"/>
      <c r="O3" s="225">
        <v>0</v>
      </c>
      <c r="P3" s="225"/>
      <c r="Q3" s="225"/>
      <c r="R3" s="225">
        <v>0</v>
      </c>
      <c r="S3" s="225">
        <v>0</v>
      </c>
      <c r="T3" s="225"/>
      <c r="U3" s="225">
        <v>0</v>
      </c>
      <c r="V3" s="225">
        <v>0</v>
      </c>
      <c r="W3" s="225">
        <v>219053.7536106545</v>
      </c>
      <c r="X3" s="115"/>
      <c r="Y3" s="115"/>
      <c r="Z3" s="115" t="s">
        <v>618</v>
      </c>
    </row>
    <row r="4" spans="2:26" x14ac:dyDescent="0.25">
      <c r="B4" s="115" t="s">
        <v>494</v>
      </c>
      <c r="C4" s="115" t="s">
        <v>619</v>
      </c>
      <c r="D4" s="115" t="s">
        <v>608</v>
      </c>
      <c r="E4" s="224">
        <v>45493</v>
      </c>
      <c r="F4" s="225">
        <v>10000</v>
      </c>
      <c r="G4" s="115" t="s">
        <v>495</v>
      </c>
      <c r="H4" s="115">
        <v>3</v>
      </c>
      <c r="I4" s="115">
        <v>5</v>
      </c>
      <c r="J4" s="225">
        <v>10120.27618829052</v>
      </c>
      <c r="K4" s="225">
        <v>10359.789392783197</v>
      </c>
      <c r="L4" s="225">
        <v>10359.789392783197</v>
      </c>
      <c r="M4" s="224"/>
      <c r="N4" s="225"/>
      <c r="O4" s="225">
        <v>0</v>
      </c>
      <c r="P4" s="225"/>
      <c r="Q4" s="225"/>
      <c r="R4" s="225">
        <v>0</v>
      </c>
      <c r="S4" s="225">
        <v>0</v>
      </c>
      <c r="T4" s="225"/>
      <c r="U4" s="225">
        <v>0</v>
      </c>
      <c r="V4" s="225">
        <v>0</v>
      </c>
      <c r="W4" s="225">
        <v>945479.2411183432</v>
      </c>
      <c r="X4" s="115"/>
      <c r="Y4" s="115"/>
      <c r="Z4" s="115" t="s">
        <v>620</v>
      </c>
    </row>
    <row r="5" spans="2:26" x14ac:dyDescent="0.25">
      <c r="B5" s="115" t="s">
        <v>494</v>
      </c>
      <c r="C5" s="115" t="s">
        <v>607</v>
      </c>
      <c r="D5" s="115" t="s">
        <v>609</v>
      </c>
      <c r="E5" s="224">
        <v>45493</v>
      </c>
      <c r="F5" s="225">
        <v>10000</v>
      </c>
      <c r="G5" s="115" t="s">
        <v>495</v>
      </c>
      <c r="H5" s="115">
        <v>2</v>
      </c>
      <c r="I5" s="115">
        <v>9</v>
      </c>
      <c r="J5" s="225">
        <v>10120.27618829052</v>
      </c>
      <c r="K5" s="225">
        <v>10359.789392783197</v>
      </c>
      <c r="L5" s="225">
        <v>10359.789392783197</v>
      </c>
      <c r="M5" s="224"/>
      <c r="N5" s="225"/>
      <c r="O5" s="225">
        <v>0</v>
      </c>
      <c r="P5" s="225"/>
      <c r="Q5" s="225"/>
      <c r="R5" s="225">
        <v>0</v>
      </c>
      <c r="S5" s="225">
        <v>0</v>
      </c>
      <c r="T5" s="225"/>
      <c r="U5" s="225">
        <v>0</v>
      </c>
      <c r="V5" s="225">
        <v>0</v>
      </c>
      <c r="W5" s="225">
        <v>1043612.9732003415</v>
      </c>
      <c r="X5" s="115"/>
      <c r="Y5" s="115"/>
      <c r="Z5" s="115" t="s">
        <v>621</v>
      </c>
    </row>
    <row r="6" spans="2:26" x14ac:dyDescent="0.25">
      <c r="B6" s="115" t="s">
        <v>494</v>
      </c>
      <c r="C6" s="115" t="s">
        <v>106</v>
      </c>
      <c r="D6" s="115" t="s">
        <v>107</v>
      </c>
      <c r="E6" s="224">
        <v>45503</v>
      </c>
      <c r="F6" s="225">
        <v>4039.01</v>
      </c>
      <c r="G6" s="115" t="s">
        <v>622</v>
      </c>
      <c r="H6" s="115">
        <v>5</v>
      </c>
      <c r="I6" s="115">
        <v>5</v>
      </c>
      <c r="J6" s="225">
        <v>4298.9004687506895</v>
      </c>
      <c r="K6" s="225">
        <v>4386.311445058388</v>
      </c>
      <c r="L6" s="225">
        <v>4386.311445058388</v>
      </c>
      <c r="M6" s="224"/>
      <c r="N6" s="225"/>
      <c r="O6" s="225">
        <v>0</v>
      </c>
      <c r="P6" s="225"/>
      <c r="Q6" s="225"/>
      <c r="R6" s="225">
        <v>0</v>
      </c>
      <c r="S6" s="225">
        <v>0</v>
      </c>
      <c r="T6" s="225"/>
      <c r="U6" s="225">
        <v>0</v>
      </c>
      <c r="V6" s="225">
        <v>0</v>
      </c>
      <c r="W6" s="225">
        <v>436256.94019388297</v>
      </c>
      <c r="X6" s="115"/>
      <c r="Y6" s="115"/>
      <c r="Z6" s="115" t="s">
        <v>623</v>
      </c>
    </row>
    <row r="7" spans="2:26" x14ac:dyDescent="0.25">
      <c r="F7" s="227"/>
      <c r="J7" s="227"/>
      <c r="K7" s="227"/>
      <c r="L7" s="227"/>
      <c r="N7" s="227"/>
      <c r="O7" s="227"/>
      <c r="P7" s="227"/>
      <c r="Q7" s="227"/>
      <c r="R7" s="227"/>
      <c r="S7" s="227"/>
      <c r="T7" s="227"/>
      <c r="U7" s="227"/>
      <c r="V7" s="227"/>
      <c r="W7" s="227"/>
    </row>
  </sheetData>
  <autoFilter ref="B2:Z4" xr:uid="{80DC8E33-DEC5-4B47-89ED-EFA4C836EFB3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16F69-B75B-4B64-80BF-EE578D8B8E56}">
  <sheetPr>
    <tabColor theme="0" tint="-0.499984740745262"/>
  </sheetPr>
  <dimension ref="B1:H14"/>
  <sheetViews>
    <sheetView showGridLines="0" workbookViewId="0">
      <selection activeCell="B7" sqref="B7:E13"/>
    </sheetView>
  </sheetViews>
  <sheetFormatPr defaultRowHeight="13.8" x14ac:dyDescent="0.25"/>
  <cols>
    <col min="1" max="1" width="2.59765625" customWidth="1"/>
    <col min="2" max="2" width="12.69921875" customWidth="1"/>
    <col min="3" max="3" width="9.09765625" bestFit="1" customWidth="1"/>
    <col min="4" max="4" width="36.5" customWidth="1"/>
    <col min="5" max="5" width="13.3984375" customWidth="1"/>
    <col min="6" max="6" width="16.69921875" customWidth="1"/>
    <col min="7" max="7" width="17.09765625" customWidth="1"/>
    <col min="8" max="8" width="13.3984375" customWidth="1"/>
  </cols>
  <sheetData>
    <row r="1" spans="2:8" ht="14.4" thickBot="1" x14ac:dyDescent="0.3">
      <c r="H1" s="167">
        <v>45169</v>
      </c>
    </row>
    <row r="2" spans="2:8" ht="42" customHeight="1" thickTop="1" x14ac:dyDescent="0.25">
      <c r="B2" s="125" t="s">
        <v>73</v>
      </c>
      <c r="C2" s="125" t="s">
        <v>74</v>
      </c>
      <c r="D2" s="125" t="s">
        <v>75</v>
      </c>
      <c r="E2" s="126" t="s">
        <v>213</v>
      </c>
      <c r="F2" s="127" t="s">
        <v>214</v>
      </c>
      <c r="G2" s="127" t="s">
        <v>215</v>
      </c>
      <c r="H2" s="126" t="s">
        <v>216</v>
      </c>
    </row>
    <row r="3" spans="2:8" ht="21.75" customHeight="1" x14ac:dyDescent="0.25">
      <c r="B3" s="120"/>
      <c r="C3" s="120"/>
      <c r="D3" s="120"/>
      <c r="E3" s="129"/>
      <c r="F3" s="131"/>
      <c r="G3" s="128"/>
      <c r="H3" s="130"/>
    </row>
    <row r="4" spans="2:8" ht="21.75" customHeight="1" x14ac:dyDescent="0.25">
      <c r="B4" s="81"/>
      <c r="C4" s="81"/>
      <c r="D4" s="81"/>
      <c r="E4" s="175"/>
      <c r="F4" s="176"/>
      <c r="G4" s="177"/>
      <c r="H4" s="178"/>
    </row>
    <row r="5" spans="2:8" ht="14.4" thickBot="1" x14ac:dyDescent="0.3"/>
    <row r="6" spans="2:8" ht="30.75" customHeight="1" thickBot="1" x14ac:dyDescent="0.3">
      <c r="B6" s="266" t="s">
        <v>217</v>
      </c>
      <c r="C6" s="267"/>
      <c r="D6" s="274" t="s">
        <v>218</v>
      </c>
      <c r="E6" s="275"/>
    </row>
    <row r="7" spans="2:8" x14ac:dyDescent="0.25">
      <c r="B7" s="268" t="s">
        <v>219</v>
      </c>
      <c r="C7" s="269"/>
      <c r="D7" s="271">
        <v>0</v>
      </c>
      <c r="E7" s="271"/>
    </row>
    <row r="8" spans="2:8" x14ac:dyDescent="0.25">
      <c r="B8" s="262" t="s">
        <v>220</v>
      </c>
      <c r="C8" s="263"/>
      <c r="D8" s="270">
        <v>0</v>
      </c>
      <c r="E8" s="270"/>
    </row>
    <row r="9" spans="2:8" x14ac:dyDescent="0.25">
      <c r="B9" s="262" t="s">
        <v>221</v>
      </c>
      <c r="C9" s="263"/>
      <c r="D9" s="270">
        <v>0</v>
      </c>
      <c r="E9" s="270"/>
    </row>
    <row r="10" spans="2:8" x14ac:dyDescent="0.25">
      <c r="B10" s="262" t="s">
        <v>222</v>
      </c>
      <c r="C10" s="263"/>
      <c r="D10" s="270">
        <v>0</v>
      </c>
      <c r="E10" s="270"/>
    </row>
    <row r="11" spans="2:8" x14ac:dyDescent="0.25">
      <c r="B11" s="262" t="s">
        <v>223</v>
      </c>
      <c r="C11" s="263"/>
      <c r="D11" s="270">
        <v>0</v>
      </c>
      <c r="E11" s="270"/>
    </row>
    <row r="12" spans="2:8" x14ac:dyDescent="0.25">
      <c r="B12" s="262" t="s">
        <v>224</v>
      </c>
      <c r="C12" s="263"/>
      <c r="D12" s="270">
        <v>0</v>
      </c>
      <c r="E12" s="270"/>
    </row>
    <row r="13" spans="2:8" ht="14.4" thickBot="1" x14ac:dyDescent="0.3">
      <c r="B13" s="264" t="s">
        <v>225</v>
      </c>
      <c r="C13" s="265"/>
      <c r="D13" s="271">
        <v>0</v>
      </c>
      <c r="E13" s="271"/>
    </row>
    <row r="14" spans="2:8" ht="27" customHeight="1" thickBot="1" x14ac:dyDescent="0.3">
      <c r="B14" s="181" t="s">
        <v>226</v>
      </c>
      <c r="C14" s="182"/>
      <c r="D14" s="272">
        <v>0</v>
      </c>
      <c r="E14" s="273"/>
    </row>
  </sheetData>
  <mergeCells count="17">
    <mergeCell ref="D11:E11"/>
    <mergeCell ref="D12:E12"/>
    <mergeCell ref="D13:E13"/>
    <mergeCell ref="D14:E14"/>
    <mergeCell ref="D6:E6"/>
    <mergeCell ref="D7:E7"/>
    <mergeCell ref="D8:E8"/>
    <mergeCell ref="D9:E9"/>
    <mergeCell ref="D10:E10"/>
    <mergeCell ref="B11:C11"/>
    <mergeCell ref="B12:C12"/>
    <mergeCell ref="B13:C13"/>
    <mergeCell ref="B6:C6"/>
    <mergeCell ref="B7:C7"/>
    <mergeCell ref="B8:C8"/>
    <mergeCell ref="B9:C9"/>
    <mergeCell ref="B10:C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31A7-088C-4A3E-9503-78C95E6B49D8}">
  <sheetPr>
    <tabColor theme="0" tint="-0.499984740745262"/>
  </sheetPr>
  <dimension ref="B1:H56"/>
  <sheetViews>
    <sheetView showGridLines="0" workbookViewId="0">
      <selection activeCell="H1" sqref="H1"/>
    </sheetView>
  </sheetViews>
  <sheetFormatPr defaultRowHeight="13.8" x14ac:dyDescent="0.25"/>
  <cols>
    <col min="1" max="1" width="4.8984375" customWidth="1"/>
    <col min="2" max="2" width="29" bestFit="1" customWidth="1"/>
    <col min="3" max="3" width="11.5" bestFit="1" customWidth="1"/>
    <col min="4" max="4" width="40.59765625" bestFit="1" customWidth="1"/>
    <col min="5" max="5" width="10.8984375" bestFit="1" customWidth="1"/>
    <col min="6" max="6" width="12.69921875" bestFit="1" customWidth="1"/>
    <col min="7" max="7" width="14.19921875" bestFit="1" customWidth="1"/>
    <col min="8" max="8" width="7.59765625" bestFit="1" customWidth="1"/>
  </cols>
  <sheetData>
    <row r="1" spans="2:8" ht="14.4" thickBot="1" x14ac:dyDescent="0.3">
      <c r="H1" s="228">
        <v>45504</v>
      </c>
    </row>
    <row r="2" spans="2:8" ht="42" customHeight="1" thickTop="1" x14ac:dyDescent="0.25">
      <c r="B2" s="125" t="s">
        <v>73</v>
      </c>
      <c r="C2" s="125" t="s">
        <v>74</v>
      </c>
      <c r="D2" s="125" t="s">
        <v>75</v>
      </c>
      <c r="E2" s="126" t="s">
        <v>213</v>
      </c>
      <c r="F2" s="127" t="s">
        <v>227</v>
      </c>
      <c r="G2" s="127" t="s">
        <v>228</v>
      </c>
      <c r="H2" s="126" t="s">
        <v>462</v>
      </c>
    </row>
    <row r="3" spans="2:8" x14ac:dyDescent="0.25">
      <c r="B3" s="120" t="s">
        <v>198</v>
      </c>
      <c r="C3" s="120"/>
      <c r="D3" s="230" t="s">
        <v>199</v>
      </c>
      <c r="E3" s="129">
        <v>44893</v>
      </c>
      <c r="F3" s="128">
        <v>20640.783120729771</v>
      </c>
      <c r="G3" s="128">
        <v>26834.306497053098</v>
      </c>
      <c r="H3" s="130">
        <v>611</v>
      </c>
    </row>
    <row r="4" spans="2:8" x14ac:dyDescent="0.25">
      <c r="B4" s="120" t="s">
        <v>141</v>
      </c>
      <c r="C4" s="120"/>
      <c r="D4" s="230" t="s">
        <v>140</v>
      </c>
      <c r="E4" s="129">
        <v>44915</v>
      </c>
      <c r="F4" s="237">
        <v>64989.868354008555</v>
      </c>
      <c r="G4" s="237">
        <v>83883.877780803014</v>
      </c>
      <c r="H4" s="130">
        <v>589</v>
      </c>
    </row>
    <row r="5" spans="2:8" x14ac:dyDescent="0.25">
      <c r="B5" s="120" t="s">
        <v>164</v>
      </c>
      <c r="C5" s="120"/>
      <c r="D5" s="230" t="s">
        <v>165</v>
      </c>
      <c r="E5" s="129">
        <v>44920</v>
      </c>
      <c r="F5" s="237">
        <v>59462.820385102037</v>
      </c>
      <c r="G5" s="237">
        <v>76644.827563768762</v>
      </c>
      <c r="H5" s="130">
        <v>584</v>
      </c>
    </row>
    <row r="6" spans="2:8" x14ac:dyDescent="0.25">
      <c r="B6" s="120" t="s">
        <v>198</v>
      </c>
      <c r="C6" s="120"/>
      <c r="D6" s="230" t="s">
        <v>199</v>
      </c>
      <c r="E6" s="129">
        <v>44923</v>
      </c>
      <c r="F6" s="237">
        <v>20665.552056849701</v>
      </c>
      <c r="G6" s="237">
        <v>26615.012129528866</v>
      </c>
      <c r="H6" s="130">
        <v>581</v>
      </c>
    </row>
    <row r="7" spans="2:8" x14ac:dyDescent="0.25">
      <c r="B7" s="120" t="s">
        <v>154</v>
      </c>
      <c r="C7" s="120"/>
      <c r="D7" s="230" t="s">
        <v>155</v>
      </c>
      <c r="E7" s="129">
        <v>44931</v>
      </c>
      <c r="F7" s="237">
        <v>1864.298855552742</v>
      </c>
      <c r="G7" s="237">
        <v>2387.1475079713196</v>
      </c>
      <c r="H7" s="130">
        <v>573</v>
      </c>
    </row>
    <row r="8" spans="2:8" x14ac:dyDescent="0.25">
      <c r="B8" s="120" t="s">
        <v>154</v>
      </c>
      <c r="C8" s="120"/>
      <c r="D8" s="230" t="s">
        <v>155</v>
      </c>
      <c r="E8" s="129">
        <v>44962</v>
      </c>
      <c r="F8" s="237">
        <v>20940.03782380126</v>
      </c>
      <c r="G8" s="237">
        <v>26560.04506733744</v>
      </c>
      <c r="H8" s="130">
        <v>542</v>
      </c>
    </row>
    <row r="9" spans="2:8" x14ac:dyDescent="0.25">
      <c r="B9" s="120" t="s">
        <v>200</v>
      </c>
      <c r="C9" s="120"/>
      <c r="D9" s="230" t="s">
        <v>201</v>
      </c>
      <c r="E9" s="129">
        <v>44977</v>
      </c>
      <c r="F9" s="237">
        <v>103793.07105742856</v>
      </c>
      <c r="G9" s="237">
        <v>131101.41462860088</v>
      </c>
      <c r="H9" s="130">
        <v>527</v>
      </c>
    </row>
    <row r="10" spans="2:8" x14ac:dyDescent="0.25">
      <c r="B10" s="120" t="s">
        <v>154</v>
      </c>
      <c r="C10" s="120"/>
      <c r="D10" s="230" t="s">
        <v>155</v>
      </c>
      <c r="E10" s="129">
        <v>45143</v>
      </c>
      <c r="F10" s="237">
        <v>6997.2143590760297</v>
      </c>
      <c r="G10" s="237">
        <v>8242.1345279050638</v>
      </c>
      <c r="H10" s="130">
        <v>361</v>
      </c>
    </row>
    <row r="11" spans="2:8" x14ac:dyDescent="0.25">
      <c r="B11" s="120" t="s">
        <v>624</v>
      </c>
      <c r="C11" s="120"/>
      <c r="D11" s="230" t="s">
        <v>115</v>
      </c>
      <c r="E11" s="129">
        <v>45199</v>
      </c>
      <c r="F11" s="237">
        <v>511294.96366284729</v>
      </c>
      <c r="G11" s="237">
        <v>591812.25031745702</v>
      </c>
      <c r="H11" s="130">
        <v>305</v>
      </c>
    </row>
    <row r="12" spans="2:8" x14ac:dyDescent="0.25">
      <c r="B12" s="120" t="s">
        <v>121</v>
      </c>
      <c r="C12" s="120"/>
      <c r="D12" s="230" t="s">
        <v>122</v>
      </c>
      <c r="E12" s="129">
        <v>45199</v>
      </c>
      <c r="F12" s="237">
        <v>186040.25</v>
      </c>
      <c r="G12" s="237">
        <v>208675.14706485189</v>
      </c>
      <c r="H12" s="130">
        <v>305</v>
      </c>
    </row>
    <row r="13" spans="2:8" x14ac:dyDescent="0.25">
      <c r="B13" s="120" t="s">
        <v>164</v>
      </c>
      <c r="C13" s="120"/>
      <c r="D13" s="230" t="s">
        <v>165</v>
      </c>
      <c r="E13" s="129">
        <v>45199</v>
      </c>
      <c r="F13" s="237">
        <v>305736.39102956938</v>
      </c>
      <c r="G13" s="237">
        <v>353882.89429437846</v>
      </c>
      <c r="H13" s="130">
        <v>305</v>
      </c>
    </row>
    <row r="14" spans="2:8" x14ac:dyDescent="0.25">
      <c r="B14" s="120" t="s">
        <v>133</v>
      </c>
      <c r="C14" s="120"/>
      <c r="D14" s="230" t="s">
        <v>132</v>
      </c>
      <c r="E14" s="129">
        <v>45199</v>
      </c>
      <c r="F14" s="237">
        <v>134146.05894133614</v>
      </c>
      <c r="G14" s="237">
        <v>155271.00138940624</v>
      </c>
      <c r="H14" s="130">
        <v>305</v>
      </c>
    </row>
    <row r="15" spans="2:8" x14ac:dyDescent="0.25">
      <c r="B15" s="120" t="s">
        <v>125</v>
      </c>
      <c r="C15" s="120"/>
      <c r="D15" s="230" t="s">
        <v>126</v>
      </c>
      <c r="E15" s="129">
        <v>45199</v>
      </c>
      <c r="F15" s="237">
        <v>320000</v>
      </c>
      <c r="G15" s="237">
        <v>358933.33330154419</v>
      </c>
      <c r="H15" s="130">
        <v>305</v>
      </c>
    </row>
    <row r="16" spans="2:8" x14ac:dyDescent="0.25">
      <c r="B16" s="120" t="s">
        <v>146</v>
      </c>
      <c r="C16" s="120"/>
      <c r="D16" s="230" t="s">
        <v>147</v>
      </c>
      <c r="E16" s="129">
        <v>45199</v>
      </c>
      <c r="F16" s="237">
        <v>78713.413567185227</v>
      </c>
      <c r="G16" s="237">
        <v>91108.979598872364</v>
      </c>
      <c r="H16" s="130">
        <v>305</v>
      </c>
    </row>
    <row r="17" spans="2:8" x14ac:dyDescent="0.25">
      <c r="B17" s="120" t="s">
        <v>146</v>
      </c>
      <c r="C17" s="120"/>
      <c r="D17" s="230" t="s">
        <v>147</v>
      </c>
      <c r="E17" s="129">
        <v>45199</v>
      </c>
      <c r="F17" s="237">
        <v>38288.572623194108</v>
      </c>
      <c r="G17" s="237">
        <v>44318.148888550124</v>
      </c>
      <c r="H17" s="130">
        <v>305</v>
      </c>
    </row>
    <row r="18" spans="2:8" x14ac:dyDescent="0.25">
      <c r="B18" s="120" t="s">
        <v>198</v>
      </c>
      <c r="C18" s="120"/>
      <c r="D18" s="230" t="s">
        <v>199</v>
      </c>
      <c r="E18" s="129">
        <v>45199</v>
      </c>
      <c r="F18" s="237">
        <v>291138.21526748117</v>
      </c>
      <c r="G18" s="237">
        <v>336985.83904783375</v>
      </c>
      <c r="H18" s="130">
        <v>305</v>
      </c>
    </row>
    <row r="19" spans="2:8" x14ac:dyDescent="0.25">
      <c r="B19" s="120" t="s">
        <v>154</v>
      </c>
      <c r="C19" s="120"/>
      <c r="D19" s="230" t="s">
        <v>155</v>
      </c>
      <c r="E19" s="129">
        <v>45199</v>
      </c>
      <c r="F19" s="237">
        <v>339578.28164239484</v>
      </c>
      <c r="G19" s="237">
        <v>393054.11024983245</v>
      </c>
      <c r="H19" s="130">
        <v>305</v>
      </c>
    </row>
    <row r="20" spans="2:8" x14ac:dyDescent="0.25">
      <c r="B20" s="120" t="s">
        <v>144</v>
      </c>
      <c r="C20" s="120"/>
      <c r="D20" s="230" t="s">
        <v>145</v>
      </c>
      <c r="E20" s="129">
        <v>45199</v>
      </c>
      <c r="F20" s="237">
        <v>351530.51510810456</v>
      </c>
      <c r="G20" s="237">
        <v>406888.54768099333</v>
      </c>
      <c r="H20" s="130">
        <v>305</v>
      </c>
    </row>
    <row r="21" spans="2:8" x14ac:dyDescent="0.25">
      <c r="B21" s="120" t="s">
        <v>166</v>
      </c>
      <c r="C21" s="120"/>
      <c r="D21" s="230" t="s">
        <v>167</v>
      </c>
      <c r="E21" s="129">
        <v>45199</v>
      </c>
      <c r="F21" s="237">
        <v>317965.84882343252</v>
      </c>
      <c r="G21" s="237">
        <v>368038.21255783195</v>
      </c>
      <c r="H21" s="130">
        <v>305</v>
      </c>
    </row>
    <row r="22" spans="2:8" x14ac:dyDescent="0.25">
      <c r="B22" s="120" t="s">
        <v>102</v>
      </c>
      <c r="C22" s="120"/>
      <c r="D22" s="230" t="s">
        <v>103</v>
      </c>
      <c r="E22" s="129">
        <v>45199</v>
      </c>
      <c r="F22" s="237">
        <v>352435.26297972573</v>
      </c>
      <c r="G22" s="237">
        <v>407935.77269185253</v>
      </c>
      <c r="H22" s="130">
        <v>305</v>
      </c>
    </row>
    <row r="23" spans="2:8" x14ac:dyDescent="0.25">
      <c r="B23" s="120" t="s">
        <v>200</v>
      </c>
      <c r="C23" s="120"/>
      <c r="D23" s="230" t="s">
        <v>201</v>
      </c>
      <c r="E23" s="129">
        <v>45199</v>
      </c>
      <c r="F23" s="237">
        <v>273074.89362548175</v>
      </c>
      <c r="G23" s="237">
        <v>316077.95653599105</v>
      </c>
      <c r="H23" s="130">
        <v>305</v>
      </c>
    </row>
    <row r="24" spans="2:8" x14ac:dyDescent="0.25">
      <c r="B24" s="120" t="s">
        <v>178</v>
      </c>
      <c r="C24" s="120"/>
      <c r="D24" s="230" t="s">
        <v>179</v>
      </c>
      <c r="E24" s="129">
        <v>45199</v>
      </c>
      <c r="F24" s="237">
        <v>160000</v>
      </c>
      <c r="G24" s="237">
        <v>179466.66665077209</v>
      </c>
      <c r="H24" s="130">
        <v>305</v>
      </c>
    </row>
    <row r="25" spans="2:8" x14ac:dyDescent="0.25">
      <c r="B25" s="120" t="s">
        <v>119</v>
      </c>
      <c r="C25" s="120"/>
      <c r="D25" s="230" t="s">
        <v>120</v>
      </c>
      <c r="E25" s="129">
        <v>45199</v>
      </c>
      <c r="F25" s="237">
        <v>120000</v>
      </c>
      <c r="G25" s="237">
        <v>134599.99998807907</v>
      </c>
      <c r="H25" s="130">
        <v>305</v>
      </c>
    </row>
    <row r="26" spans="2:8" x14ac:dyDescent="0.25">
      <c r="B26" s="120" t="s">
        <v>106</v>
      </c>
      <c r="C26" s="120"/>
      <c r="D26" s="230" t="s">
        <v>107</v>
      </c>
      <c r="E26" s="129">
        <v>45199</v>
      </c>
      <c r="F26" s="237">
        <v>369098.86988088832</v>
      </c>
      <c r="G26" s="237">
        <v>427223.51733915845</v>
      </c>
      <c r="H26" s="130">
        <v>305</v>
      </c>
    </row>
    <row r="27" spans="2:8" x14ac:dyDescent="0.25">
      <c r="B27" s="120" t="s">
        <v>139</v>
      </c>
      <c r="C27" s="120"/>
      <c r="D27" s="230" t="s">
        <v>140</v>
      </c>
      <c r="E27" s="129">
        <v>45199</v>
      </c>
      <c r="F27" s="237">
        <v>267323.58506876795</v>
      </c>
      <c r="G27" s="237">
        <v>309420.94815312879</v>
      </c>
      <c r="H27" s="130">
        <v>305</v>
      </c>
    </row>
    <row r="28" spans="2:8" x14ac:dyDescent="0.25">
      <c r="B28" s="120" t="s">
        <v>141</v>
      </c>
      <c r="C28" s="120"/>
      <c r="D28" s="230" t="s">
        <v>140</v>
      </c>
      <c r="E28" s="129">
        <v>45199</v>
      </c>
      <c r="F28" s="237">
        <v>200492.69149242638</v>
      </c>
      <c r="G28" s="237">
        <v>232065.71422944457</v>
      </c>
      <c r="H28" s="130">
        <v>305</v>
      </c>
    </row>
    <row r="29" spans="2:8" x14ac:dyDescent="0.25">
      <c r="B29" s="120" t="s">
        <v>134</v>
      </c>
      <c r="C29" s="120"/>
      <c r="D29" s="230" t="s">
        <v>132</v>
      </c>
      <c r="E29" s="129">
        <v>45199</v>
      </c>
      <c r="F29" s="237">
        <v>410603.68579679349</v>
      </c>
      <c r="G29" s="237">
        <v>475264.39442943374</v>
      </c>
      <c r="H29" s="130">
        <v>305</v>
      </c>
    </row>
    <row r="30" spans="2:8" x14ac:dyDescent="0.25">
      <c r="B30" s="120" t="s">
        <v>192</v>
      </c>
      <c r="C30" s="120"/>
      <c r="D30" s="230" t="s">
        <v>193</v>
      </c>
      <c r="E30" s="129">
        <v>45199</v>
      </c>
      <c r="F30" s="237">
        <v>345287.62635786104</v>
      </c>
      <c r="G30" s="237">
        <v>399662.54644426028</v>
      </c>
      <c r="H30" s="130">
        <v>305</v>
      </c>
    </row>
    <row r="31" spans="2:8" x14ac:dyDescent="0.25">
      <c r="B31" s="120" t="s">
        <v>192</v>
      </c>
      <c r="C31" s="120"/>
      <c r="D31" s="230" t="s">
        <v>193</v>
      </c>
      <c r="E31" s="129">
        <v>45199</v>
      </c>
      <c r="F31" s="237">
        <v>2700.4907069521514</v>
      </c>
      <c r="G31" s="237">
        <v>3125.7563555751949</v>
      </c>
      <c r="H31" s="130">
        <v>305</v>
      </c>
    </row>
    <row r="32" spans="2:8" x14ac:dyDescent="0.25">
      <c r="B32" s="120" t="s">
        <v>99</v>
      </c>
      <c r="C32" s="120"/>
      <c r="D32" s="230" t="s">
        <v>100</v>
      </c>
      <c r="E32" s="129">
        <v>45199</v>
      </c>
      <c r="F32" s="237">
        <v>324896.32449512271</v>
      </c>
      <c r="G32" s="237">
        <v>376060.07996221719</v>
      </c>
      <c r="H32" s="130">
        <v>305</v>
      </c>
    </row>
    <row r="33" spans="2:8" x14ac:dyDescent="0.25">
      <c r="B33" s="120" t="s">
        <v>114</v>
      </c>
      <c r="C33" s="120"/>
      <c r="D33" s="230" t="s">
        <v>115</v>
      </c>
      <c r="E33" s="129">
        <v>45199</v>
      </c>
      <c r="F33" s="237">
        <v>481334.15589672403</v>
      </c>
      <c r="G33" s="237">
        <v>557077.36848474666</v>
      </c>
      <c r="H33" s="130">
        <v>305</v>
      </c>
    </row>
    <row r="34" spans="2:8" x14ac:dyDescent="0.25">
      <c r="B34" s="120" t="s">
        <v>106</v>
      </c>
      <c r="C34" s="120"/>
      <c r="D34" s="230" t="s">
        <v>107</v>
      </c>
      <c r="E34" s="129">
        <v>45321</v>
      </c>
      <c r="F34" s="237">
        <v>4198.4806877668598</v>
      </c>
      <c r="G34" s="237">
        <v>4647.1114096661913</v>
      </c>
      <c r="H34" s="130">
        <v>183</v>
      </c>
    </row>
    <row r="35" spans="2:8" x14ac:dyDescent="0.25">
      <c r="B35" s="120" t="s">
        <v>154</v>
      </c>
      <c r="C35" s="120"/>
      <c r="D35" s="230" t="s">
        <v>155</v>
      </c>
      <c r="E35" s="129">
        <v>45327</v>
      </c>
      <c r="F35" s="237">
        <v>7080.874191036216</v>
      </c>
      <c r="G35" s="237">
        <v>7798.8276546066754</v>
      </c>
      <c r="H35" s="130">
        <v>177</v>
      </c>
    </row>
    <row r="36" spans="2:8" x14ac:dyDescent="0.25">
      <c r="B36" s="120" t="s">
        <v>507</v>
      </c>
      <c r="C36" s="120"/>
      <c r="D36" s="230" t="s">
        <v>508</v>
      </c>
      <c r="E36" s="129">
        <v>45350</v>
      </c>
      <c r="F36" s="237">
        <v>477236.07937655249</v>
      </c>
      <c r="G36" s="237">
        <v>521889.89240719355</v>
      </c>
      <c r="H36" s="130">
        <v>154</v>
      </c>
    </row>
    <row r="37" spans="2:8" x14ac:dyDescent="0.25">
      <c r="B37" s="120" t="s">
        <v>619</v>
      </c>
      <c r="C37" s="120"/>
      <c r="D37" s="230" t="s">
        <v>608</v>
      </c>
      <c r="E37" s="129">
        <v>45432</v>
      </c>
      <c r="F37" s="237">
        <v>10000.000290881639</v>
      </c>
      <c r="G37" s="237">
        <v>10565.568342686556</v>
      </c>
      <c r="H37" s="130">
        <v>72</v>
      </c>
    </row>
    <row r="38" spans="2:8" x14ac:dyDescent="0.25">
      <c r="B38" s="120" t="s">
        <v>619</v>
      </c>
      <c r="C38" s="120"/>
      <c r="D38" s="230" t="s">
        <v>608</v>
      </c>
      <c r="E38" s="129">
        <v>45432</v>
      </c>
      <c r="F38" s="237">
        <v>846005.00025956484</v>
      </c>
      <c r="G38" s="237">
        <v>893852.33884917572</v>
      </c>
      <c r="H38" s="130">
        <v>72</v>
      </c>
    </row>
    <row r="39" spans="2:8" x14ac:dyDescent="0.25">
      <c r="B39" s="120" t="s">
        <v>619</v>
      </c>
      <c r="C39" s="120"/>
      <c r="D39" s="230" t="s">
        <v>608</v>
      </c>
      <c r="E39" s="129">
        <v>45463</v>
      </c>
      <c r="F39" s="237">
        <v>10031.00028621988</v>
      </c>
      <c r="G39" s="237">
        <v>10460.992157116665</v>
      </c>
      <c r="H39" s="130">
        <v>41</v>
      </c>
    </row>
    <row r="40" spans="2:8" x14ac:dyDescent="0.25">
      <c r="B40" s="120" t="s">
        <v>607</v>
      </c>
      <c r="C40" s="120"/>
      <c r="D40" s="230" t="s">
        <v>609</v>
      </c>
      <c r="E40" s="129">
        <v>45463</v>
      </c>
      <c r="F40" s="237">
        <v>912820.99923029111</v>
      </c>
      <c r="G40" s="237">
        <v>951950.25833240792</v>
      </c>
      <c r="H40" s="130">
        <v>41</v>
      </c>
    </row>
    <row r="41" spans="2:8" x14ac:dyDescent="0.25">
      <c r="B41" s="120" t="s">
        <v>607</v>
      </c>
      <c r="C41" s="120"/>
      <c r="D41" s="230" t="s">
        <v>609</v>
      </c>
      <c r="E41" s="129">
        <v>45463</v>
      </c>
      <c r="F41" s="237">
        <v>10031.00028621988</v>
      </c>
      <c r="G41" s="237">
        <v>10460.992157116665</v>
      </c>
      <c r="H41" s="130">
        <v>41</v>
      </c>
    </row>
    <row r="42" spans="2:8" x14ac:dyDescent="0.25">
      <c r="B42" s="120" t="s">
        <v>156</v>
      </c>
      <c r="C42" s="120"/>
      <c r="D42" s="230" t="s">
        <v>157</v>
      </c>
      <c r="E42" s="129">
        <v>45478</v>
      </c>
      <c r="F42" s="237">
        <v>7815.3469164961189</v>
      </c>
      <c r="G42" s="237">
        <v>8039.3868652593701</v>
      </c>
      <c r="H42" s="130">
        <v>26</v>
      </c>
    </row>
    <row r="43" spans="2:8" x14ac:dyDescent="0.25">
      <c r="B43" s="120" t="s">
        <v>619</v>
      </c>
      <c r="C43" s="120"/>
      <c r="D43" s="230" t="s">
        <v>608</v>
      </c>
      <c r="E43" s="129">
        <v>45493</v>
      </c>
      <c r="F43" s="237">
        <v>10120.27618829052</v>
      </c>
      <c r="G43" s="237">
        <v>10359.789392783197</v>
      </c>
      <c r="H43" s="130">
        <v>11</v>
      </c>
    </row>
    <row r="44" spans="2:8" x14ac:dyDescent="0.25">
      <c r="B44" s="120" t="s">
        <v>607</v>
      </c>
      <c r="C44" s="120"/>
      <c r="D44" s="230" t="s">
        <v>609</v>
      </c>
      <c r="E44" s="129">
        <v>45493</v>
      </c>
      <c r="F44" s="237">
        <v>10120.27618829052</v>
      </c>
      <c r="G44" s="237">
        <v>10359.789392783197</v>
      </c>
      <c r="H44" s="130">
        <v>11</v>
      </c>
    </row>
    <row r="45" spans="2:8" x14ac:dyDescent="0.25">
      <c r="B45" s="120" t="s">
        <v>106</v>
      </c>
      <c r="C45" s="120"/>
      <c r="D45" s="230" t="s">
        <v>107</v>
      </c>
      <c r="E45" s="129">
        <v>45503</v>
      </c>
      <c r="F45" s="237">
        <v>4298.9004687506895</v>
      </c>
      <c r="G45" s="237">
        <v>4386.311445058388</v>
      </c>
      <c r="H45" s="130">
        <v>1</v>
      </c>
    </row>
    <row r="46" spans="2:8" x14ac:dyDescent="0.25">
      <c r="B46" s="81"/>
      <c r="C46" s="81"/>
      <c r="D46" s="85"/>
      <c r="E46" s="175"/>
      <c r="F46" s="177"/>
      <c r="G46" s="177"/>
      <c r="H46" s="178"/>
    </row>
    <row r="47" spans="2:8" ht="14.4" thickBot="1" x14ac:dyDescent="0.3">
      <c r="F47" s="223">
        <v>8790791.9773491975</v>
      </c>
      <c r="G47" s="223">
        <v>9953989.2097650338</v>
      </c>
    </row>
    <row r="48" spans="2:8" ht="30.75" customHeight="1" thickBot="1" x14ac:dyDescent="0.3">
      <c r="B48" s="202" t="s">
        <v>229</v>
      </c>
      <c r="C48" s="196" t="s">
        <v>230</v>
      </c>
    </row>
    <row r="49" spans="2:3" x14ac:dyDescent="0.25">
      <c r="B49" s="203" t="s">
        <v>231</v>
      </c>
      <c r="C49" s="198">
        <v>33145.27709588415</v>
      </c>
    </row>
    <row r="50" spans="2:3" x14ac:dyDescent="0.25">
      <c r="B50" s="200" t="s">
        <v>232</v>
      </c>
      <c r="C50" s="197">
        <v>972872.24264664121</v>
      </c>
    </row>
    <row r="51" spans="2:3" x14ac:dyDescent="0.25">
      <c r="B51" s="200" t="s">
        <v>233</v>
      </c>
      <c r="C51" s="197">
        <v>904417.90719186224</v>
      </c>
    </row>
    <row r="52" spans="2:3" x14ac:dyDescent="0.25">
      <c r="B52" s="200" t="s">
        <v>234</v>
      </c>
      <c r="C52" s="197">
        <v>0</v>
      </c>
    </row>
    <row r="53" spans="2:3" x14ac:dyDescent="0.25">
      <c r="B53" s="200" t="s">
        <v>235</v>
      </c>
      <c r="C53" s="197">
        <v>0</v>
      </c>
    </row>
    <row r="54" spans="2:3" x14ac:dyDescent="0.25">
      <c r="B54" s="200" t="s">
        <v>236</v>
      </c>
      <c r="C54" s="197">
        <v>529688.72006180021</v>
      </c>
    </row>
    <row r="55" spans="2:3" ht="14.4" thickBot="1" x14ac:dyDescent="0.3">
      <c r="B55" s="201" t="s">
        <v>237</v>
      </c>
      <c r="C55" s="198">
        <v>7513865.0627688468</v>
      </c>
    </row>
    <row r="56" spans="2:3" ht="27" customHeight="1" thickBot="1" x14ac:dyDescent="0.3">
      <c r="B56" s="199" t="s">
        <v>226</v>
      </c>
      <c r="C56" s="195">
        <v>9953989.2097650357</v>
      </c>
    </row>
  </sheetData>
  <autoFilter ref="B2:H56" xr:uid="{63F031A7-088C-4A3E-9503-78C95E6B49D8}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AF96-37EE-4CD7-BF23-062C05506164}">
  <sheetPr>
    <tabColor theme="0" tint="-0.499984740745262"/>
  </sheetPr>
  <dimension ref="B1:I18"/>
  <sheetViews>
    <sheetView showGridLines="0" zoomScaleNormal="100" workbookViewId="0">
      <pane ySplit="2" topLeftCell="A9" activePane="bottomLeft" state="frozen"/>
      <selection activeCell="S79" sqref="S79"/>
      <selection pane="bottomLeft" activeCell="C14" sqref="C14"/>
    </sheetView>
  </sheetViews>
  <sheetFormatPr defaultColWidth="13.69921875" defaultRowHeight="15" customHeight="1" x14ac:dyDescent="0.25"/>
  <cols>
    <col min="1" max="1" width="2.09765625" style="83" customWidth="1"/>
    <col min="2" max="2" width="41.8984375" style="83" bestFit="1" customWidth="1"/>
    <col min="3" max="4" width="13.69921875" style="85"/>
    <col min="5" max="5" width="13.69921875" style="86"/>
    <col min="6" max="6" width="19.59765625" style="87" customWidth="1"/>
    <col min="7" max="7" width="62" style="83" bestFit="1" customWidth="1"/>
    <col min="8" max="16384" width="13.69921875" style="83"/>
  </cols>
  <sheetData>
    <row r="1" spans="2:9" s="78" customFormat="1" ht="11.4" thickBot="1" x14ac:dyDescent="0.3">
      <c r="B1" s="75"/>
      <c r="C1" s="76"/>
      <c r="D1" s="76"/>
      <c r="E1" s="77"/>
      <c r="F1" s="79"/>
      <c r="I1" s="80" t="s">
        <v>238</v>
      </c>
    </row>
    <row r="2" spans="2:9" s="81" customFormat="1" ht="42" customHeight="1" thickTop="1" thickBot="1" x14ac:dyDescent="0.3">
      <c r="B2" s="112" t="s">
        <v>239</v>
      </c>
      <c r="C2" s="88" t="s">
        <v>240</v>
      </c>
      <c r="D2" s="88" t="s">
        <v>241</v>
      </c>
      <c r="E2" s="88" t="s">
        <v>242</v>
      </c>
      <c r="F2" s="88" t="s">
        <v>243</v>
      </c>
      <c r="G2" s="89" t="s">
        <v>244</v>
      </c>
      <c r="I2" s="82" t="s">
        <v>245</v>
      </c>
    </row>
    <row r="3" spans="2:9" ht="22.5" customHeight="1" thickTop="1" x14ac:dyDescent="0.25">
      <c r="B3" s="115" t="s">
        <v>423</v>
      </c>
      <c r="C3" s="180">
        <v>45047</v>
      </c>
      <c r="D3" s="179">
        <v>45051</v>
      </c>
      <c r="E3" s="158" t="s">
        <v>248</v>
      </c>
      <c r="F3" s="159">
        <v>1275616.45</v>
      </c>
      <c r="G3" s="158" t="s">
        <v>422</v>
      </c>
      <c r="I3" s="84" t="s">
        <v>246</v>
      </c>
    </row>
    <row r="4" spans="2:9" ht="22.5" customHeight="1" x14ac:dyDescent="0.25">
      <c r="B4" s="115" t="s">
        <v>424</v>
      </c>
      <c r="C4" s="180">
        <v>45047</v>
      </c>
      <c r="D4" s="179">
        <v>45056</v>
      </c>
      <c r="E4" s="158" t="s">
        <v>248</v>
      </c>
      <c r="F4" s="159">
        <v>1363250</v>
      </c>
      <c r="G4" s="158" t="s">
        <v>422</v>
      </c>
      <c r="I4" s="84" t="s">
        <v>247</v>
      </c>
    </row>
    <row r="5" spans="2:9" ht="22.5" customHeight="1" x14ac:dyDescent="0.25">
      <c r="B5" s="115" t="s">
        <v>444</v>
      </c>
      <c r="C5" s="180">
        <v>45047</v>
      </c>
      <c r="D5" s="179">
        <v>45012</v>
      </c>
      <c r="E5" s="158"/>
      <c r="F5" s="159">
        <v>0</v>
      </c>
      <c r="G5" s="158" t="s">
        <v>445</v>
      </c>
      <c r="I5" s="84" t="s">
        <v>248</v>
      </c>
    </row>
    <row r="6" spans="2:9" ht="22.5" customHeight="1" x14ac:dyDescent="0.25">
      <c r="B6" s="115" t="s">
        <v>446</v>
      </c>
      <c r="C6" s="180">
        <v>45078</v>
      </c>
      <c r="D6" s="179">
        <v>45020</v>
      </c>
      <c r="E6" s="158"/>
      <c r="F6" s="159">
        <v>0</v>
      </c>
      <c r="G6" s="158" t="s">
        <v>445</v>
      </c>
      <c r="I6" s="84" t="s">
        <v>249</v>
      </c>
    </row>
    <row r="7" spans="2:9" ht="22.5" customHeight="1" x14ac:dyDescent="0.25">
      <c r="B7" s="115" t="s">
        <v>447</v>
      </c>
      <c r="C7" s="180">
        <v>45078</v>
      </c>
      <c r="D7" s="179">
        <v>45070</v>
      </c>
      <c r="E7" s="158"/>
      <c r="F7" s="159">
        <v>0</v>
      </c>
      <c r="G7" s="158" t="s">
        <v>445</v>
      </c>
      <c r="I7" s="84"/>
    </row>
    <row r="8" spans="2:9" ht="22.5" customHeight="1" x14ac:dyDescent="0.25">
      <c r="B8" s="115" t="s">
        <v>497</v>
      </c>
      <c r="C8" s="180">
        <v>45139</v>
      </c>
      <c r="D8" s="179">
        <v>44813</v>
      </c>
      <c r="E8" s="158"/>
      <c r="F8" s="159">
        <v>0</v>
      </c>
      <c r="G8" s="158" t="s">
        <v>445</v>
      </c>
      <c r="I8" s="84"/>
    </row>
    <row r="9" spans="2:9" ht="22.5" customHeight="1" x14ac:dyDescent="0.25">
      <c r="B9" s="115" t="s">
        <v>509</v>
      </c>
      <c r="C9" s="180">
        <v>45170</v>
      </c>
      <c r="D9" s="179">
        <v>45174</v>
      </c>
      <c r="E9" s="158" t="s">
        <v>248</v>
      </c>
      <c r="F9" s="159">
        <v>472069.18</v>
      </c>
      <c r="G9" s="158" t="s">
        <v>422</v>
      </c>
      <c r="I9" s="84"/>
    </row>
    <row r="10" spans="2:9" ht="22.5" customHeight="1" x14ac:dyDescent="0.25">
      <c r="B10" s="115" t="s">
        <v>520</v>
      </c>
      <c r="C10" s="180">
        <v>45231</v>
      </c>
      <c r="D10" s="179">
        <v>45250</v>
      </c>
      <c r="E10" s="158" t="s">
        <v>248</v>
      </c>
      <c r="F10" s="159">
        <v>318781.64</v>
      </c>
      <c r="G10" s="158" t="s">
        <v>422</v>
      </c>
      <c r="I10" s="84"/>
    </row>
    <row r="11" spans="2:9" ht="22.5" customHeight="1" x14ac:dyDescent="0.25">
      <c r="B11" s="115" t="s">
        <v>557</v>
      </c>
      <c r="C11" s="180">
        <v>45292</v>
      </c>
      <c r="D11" s="179">
        <v>45275</v>
      </c>
      <c r="E11" s="158"/>
      <c r="F11" s="159">
        <v>0</v>
      </c>
      <c r="G11" s="158" t="s">
        <v>445</v>
      </c>
      <c r="I11" s="84"/>
    </row>
    <row r="12" spans="2:9" ht="22.5" customHeight="1" x14ac:dyDescent="0.25">
      <c r="B12" s="115" t="s">
        <v>576</v>
      </c>
      <c r="C12" s="180">
        <v>45292</v>
      </c>
      <c r="D12" s="179">
        <v>45306</v>
      </c>
      <c r="E12" s="158" t="s">
        <v>248</v>
      </c>
      <c r="F12" s="159">
        <v>400000</v>
      </c>
      <c r="G12" s="158" t="s">
        <v>422</v>
      </c>
      <c r="I12" s="84"/>
    </row>
    <row r="13" spans="2:9" ht="22.5" customHeight="1" x14ac:dyDescent="0.25">
      <c r="B13" s="115" t="s">
        <v>594</v>
      </c>
      <c r="C13" s="180">
        <v>45352</v>
      </c>
      <c r="D13" s="179">
        <v>44287</v>
      </c>
      <c r="E13" s="158"/>
      <c r="F13" s="159">
        <v>0</v>
      </c>
      <c r="G13" s="158" t="s">
        <v>445</v>
      </c>
      <c r="I13" s="84"/>
    </row>
    <row r="14" spans="2:9" ht="22.5" customHeight="1" x14ac:dyDescent="0.25">
      <c r="B14" s="115" t="s">
        <v>595</v>
      </c>
      <c r="C14" s="180">
        <v>45352</v>
      </c>
      <c r="D14" s="179">
        <v>44997</v>
      </c>
      <c r="E14" s="158"/>
      <c r="F14" s="159">
        <v>0</v>
      </c>
      <c r="G14" s="158" t="s">
        <v>445</v>
      </c>
      <c r="I14" s="84"/>
    </row>
    <row r="15" spans="2:9" ht="22.5" customHeight="1" x14ac:dyDescent="0.25">
      <c r="B15" s="115" t="s">
        <v>596</v>
      </c>
      <c r="C15" s="180">
        <v>45352</v>
      </c>
      <c r="D15" s="179">
        <v>45006</v>
      </c>
      <c r="E15" s="158"/>
      <c r="F15" s="159">
        <v>0</v>
      </c>
      <c r="G15" s="158" t="s">
        <v>445</v>
      </c>
      <c r="I15" s="84"/>
    </row>
    <row r="16" spans="2:9" ht="22.5" customHeight="1" x14ac:dyDescent="0.25">
      <c r="B16" s="115" t="s">
        <v>597</v>
      </c>
      <c r="C16" s="180">
        <v>45352</v>
      </c>
      <c r="D16" s="179">
        <v>45275</v>
      </c>
      <c r="E16" s="158"/>
      <c r="F16" s="159">
        <v>0</v>
      </c>
      <c r="G16" s="158" t="s">
        <v>445</v>
      </c>
      <c r="I16" s="84"/>
    </row>
    <row r="17" spans="2:9" ht="22.5" customHeight="1" x14ac:dyDescent="0.25">
      <c r="B17" s="115" t="s">
        <v>598</v>
      </c>
      <c r="C17" s="180">
        <v>45383</v>
      </c>
      <c r="D17" s="179">
        <v>45371</v>
      </c>
      <c r="E17" s="158"/>
      <c r="F17" s="159">
        <v>0</v>
      </c>
      <c r="G17" s="158" t="s">
        <v>445</v>
      </c>
      <c r="I17" s="84"/>
    </row>
    <row r="18" spans="2:9" ht="22.5" customHeight="1" x14ac:dyDescent="0.25">
      <c r="B18" s="115" t="s">
        <v>610</v>
      </c>
      <c r="C18" s="180">
        <v>45383</v>
      </c>
      <c r="D18" s="179">
        <v>45362</v>
      </c>
      <c r="E18" s="158"/>
      <c r="F18" s="159">
        <v>0</v>
      </c>
      <c r="G18" s="158" t="s">
        <v>445</v>
      </c>
      <c r="I18" s="84"/>
    </row>
  </sheetData>
  <autoFilter ref="B2:I18" xr:uid="{DA43AF96-37EE-4CD7-BF23-062C05506164}"/>
  <dataValidations count="1">
    <dataValidation type="list" allowBlank="1" showInputMessage="1" showErrorMessage="1" sqref="E3:E6 E9:E10 E12" xr:uid="{BDE4F532-9E6B-4792-9F24-9217C159CD49}">
      <formula1>$I$1:$I$6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52FF-C821-4DC3-82B0-CC2AFD15DF97}">
  <sheetPr>
    <tabColor theme="0" tint="-0.499984740745262"/>
  </sheetPr>
  <dimension ref="A1:J35"/>
  <sheetViews>
    <sheetView showGridLines="0" zoomScaleNormal="100" workbookViewId="0">
      <selection activeCell="E5" sqref="E5:E31"/>
    </sheetView>
  </sheetViews>
  <sheetFormatPr defaultColWidth="8" defaultRowHeight="10.8" x14ac:dyDescent="0.25"/>
  <cols>
    <col min="1" max="1" width="2.5" style="140" customWidth="1"/>
    <col min="2" max="2" width="8" style="146"/>
    <col min="3" max="3" width="12.69921875" style="147" bestFit="1" customWidth="1"/>
    <col min="4" max="4" width="14" style="148" customWidth="1"/>
    <col min="5" max="5" width="8" style="146"/>
    <col min="6" max="6" width="10.796875" style="146" bestFit="1" customWidth="1"/>
    <col min="7" max="7" width="11.5" style="146" bestFit="1" customWidth="1"/>
    <col min="8" max="16384" width="8" style="146"/>
  </cols>
  <sheetData>
    <row r="1" spans="1:10" s="140" customFormat="1" ht="11.4" thickBot="1" x14ac:dyDescent="0.3">
      <c r="C1" s="141"/>
      <c r="D1" s="142"/>
    </row>
    <row r="2" spans="1:10" s="145" customFormat="1" ht="25.5" customHeight="1" thickBot="1" x14ac:dyDescent="0.3">
      <c r="A2" s="143"/>
      <c r="B2" s="276" t="s">
        <v>67</v>
      </c>
      <c r="C2" s="277"/>
      <c r="D2" s="278"/>
      <c r="E2" s="144">
        <v>2</v>
      </c>
    </row>
    <row r="3" spans="1:10" s="145" customFormat="1" ht="25.5" customHeight="1" thickBot="1" x14ac:dyDescent="0.3">
      <c r="A3" s="143"/>
      <c r="B3" s="276" t="s">
        <v>68</v>
      </c>
      <c r="C3" s="277"/>
      <c r="D3" s="278"/>
      <c r="E3" s="144">
        <v>4</v>
      </c>
    </row>
    <row r="4" spans="1:10" ht="11.4" thickBot="1" x14ac:dyDescent="0.3">
      <c r="G4" s="145"/>
      <c r="H4" s="145"/>
      <c r="I4" s="145"/>
      <c r="J4" s="145"/>
    </row>
    <row r="5" spans="1:10" s="145" customFormat="1" ht="26.25" customHeight="1" thickBot="1" x14ac:dyDescent="0.3">
      <c r="A5" s="143"/>
      <c r="B5" s="144">
        <v>1</v>
      </c>
      <c r="C5" s="149">
        <v>28055.899293077156</v>
      </c>
      <c r="D5" s="150">
        <v>45505</v>
      </c>
    </row>
    <row r="6" spans="1:10" s="145" customFormat="1" ht="26.25" customHeight="1" thickBot="1" x14ac:dyDescent="0.3">
      <c r="A6" s="143"/>
      <c r="B6" s="144">
        <v>2</v>
      </c>
      <c r="C6" s="149">
        <v>28055.899293077156</v>
      </c>
      <c r="D6" s="150">
        <v>45536</v>
      </c>
    </row>
    <row r="7" spans="1:10" s="145" customFormat="1" ht="26.25" customHeight="1" thickBot="1" x14ac:dyDescent="0.3">
      <c r="A7" s="143"/>
      <c r="B7" s="144">
        <v>3</v>
      </c>
      <c r="C7" s="149">
        <v>17935.623104786639</v>
      </c>
      <c r="D7" s="150">
        <v>45566</v>
      </c>
    </row>
    <row r="8" spans="1:10" s="145" customFormat="1" ht="26.25" customHeight="1" thickBot="1" x14ac:dyDescent="0.3">
      <c r="A8" s="143"/>
      <c r="B8" s="144">
        <v>4</v>
      </c>
      <c r="C8" s="149">
        <v>17935.623104786639</v>
      </c>
      <c r="D8" s="150">
        <v>45597</v>
      </c>
      <c r="G8" s="151"/>
    </row>
    <row r="9" spans="1:10" s="145" customFormat="1" ht="26.25" customHeight="1" thickBot="1" x14ac:dyDescent="0.3">
      <c r="A9" s="143"/>
      <c r="B9" s="144">
        <v>5</v>
      </c>
      <c r="C9" s="149">
        <v>17935.623104786639</v>
      </c>
      <c r="D9" s="150">
        <v>45627</v>
      </c>
    </row>
    <row r="10" spans="1:10" s="145" customFormat="1" ht="26.25" customHeight="1" thickBot="1" x14ac:dyDescent="0.3">
      <c r="A10" s="143"/>
      <c r="B10" s="144">
        <v>6</v>
      </c>
      <c r="C10" s="149">
        <v>17935.623104786639</v>
      </c>
      <c r="D10" s="150">
        <v>45658</v>
      </c>
    </row>
    <row r="11" spans="1:10" s="145" customFormat="1" ht="26.25" customHeight="1" thickBot="1" x14ac:dyDescent="0.3">
      <c r="A11" s="143"/>
      <c r="B11" s="144">
        <v>7</v>
      </c>
      <c r="C11" s="149">
        <v>17935.623104786639</v>
      </c>
      <c r="D11" s="150">
        <v>45689</v>
      </c>
    </row>
    <row r="12" spans="1:10" s="145" customFormat="1" ht="26.25" customHeight="1" thickBot="1" x14ac:dyDescent="0.3">
      <c r="A12" s="143"/>
      <c r="B12" s="144">
        <v>8</v>
      </c>
      <c r="C12" s="149">
        <v>7815.3469164961189</v>
      </c>
      <c r="D12" s="150">
        <v>45717</v>
      </c>
    </row>
    <row r="13" spans="1:10" s="145" customFormat="1" ht="26.25" customHeight="1" thickBot="1" x14ac:dyDescent="0.3">
      <c r="A13" s="143"/>
      <c r="B13" s="144">
        <v>9</v>
      </c>
      <c r="C13" s="149">
        <v>7815.3469164961189</v>
      </c>
      <c r="D13" s="150">
        <v>45748</v>
      </c>
    </row>
    <row r="14" spans="1:10" s="145" customFormat="1" ht="26.25" customHeight="1" thickBot="1" x14ac:dyDescent="0.3">
      <c r="A14" s="143"/>
      <c r="B14" s="144">
        <v>10</v>
      </c>
      <c r="C14" s="149">
        <v>7815.3469164961189</v>
      </c>
      <c r="D14" s="150">
        <v>45778</v>
      </c>
    </row>
    <row r="15" spans="1:10" s="145" customFormat="1" ht="26.25" customHeight="1" thickBot="1" x14ac:dyDescent="0.3">
      <c r="A15" s="143"/>
      <c r="B15" s="144">
        <v>11</v>
      </c>
      <c r="C15" s="149">
        <v>7815.3469164961189</v>
      </c>
      <c r="D15" s="150">
        <v>45809</v>
      </c>
    </row>
    <row r="16" spans="1:10" s="145" customFormat="1" ht="26.25" customHeight="1" thickBot="1" x14ac:dyDescent="0.3">
      <c r="A16" s="143"/>
      <c r="B16" s="144">
        <v>12</v>
      </c>
      <c r="C16" s="149">
        <v>7815.3469164961189</v>
      </c>
      <c r="D16" s="150">
        <v>45839</v>
      </c>
      <c r="F16" s="145">
        <v>1</v>
      </c>
    </row>
    <row r="17" spans="1:6" s="145" customFormat="1" ht="26.25" customHeight="1" thickBot="1" x14ac:dyDescent="0.3">
      <c r="A17" s="143"/>
      <c r="B17" s="144">
        <v>13</v>
      </c>
      <c r="C17" s="149">
        <v>7815.3469164961189</v>
      </c>
      <c r="D17" s="150">
        <v>45870</v>
      </c>
    </row>
    <row r="18" spans="1:6" s="145" customFormat="1" ht="26.25" customHeight="1" thickBot="1" x14ac:dyDescent="0.3">
      <c r="A18" s="143"/>
      <c r="B18" s="144">
        <v>14</v>
      </c>
      <c r="C18" s="149">
        <v>7815.3469164961189</v>
      </c>
      <c r="D18" s="150">
        <v>45901</v>
      </c>
    </row>
    <row r="19" spans="1:6" s="145" customFormat="1" ht="26.25" customHeight="1" thickBot="1" x14ac:dyDescent="0.3">
      <c r="A19" s="143"/>
      <c r="B19" s="144">
        <v>15</v>
      </c>
      <c r="C19" s="149">
        <v>7815.3469164961189</v>
      </c>
      <c r="D19" s="150">
        <v>45931</v>
      </c>
    </row>
    <row r="20" spans="1:6" s="145" customFormat="1" ht="26.25" customHeight="1" thickBot="1" x14ac:dyDescent="0.3">
      <c r="A20" s="143"/>
      <c r="B20" s="144">
        <v>16</v>
      </c>
      <c r="C20" s="149">
        <v>7815.3469164961189</v>
      </c>
      <c r="D20" s="150">
        <v>45962</v>
      </c>
    </row>
    <row r="21" spans="1:6" s="145" customFormat="1" ht="26.25" customHeight="1" thickBot="1" x14ac:dyDescent="0.3">
      <c r="A21" s="143"/>
      <c r="B21" s="144">
        <v>17</v>
      </c>
      <c r="C21" s="149">
        <v>7815.3469164961189</v>
      </c>
      <c r="D21" s="150">
        <v>45992</v>
      </c>
    </row>
    <row r="22" spans="1:6" s="145" customFormat="1" ht="26.25" customHeight="1" thickBot="1" x14ac:dyDescent="0.3">
      <c r="A22" s="143"/>
      <c r="B22" s="144">
        <v>18</v>
      </c>
      <c r="C22" s="149">
        <v>7815.3469164961189</v>
      </c>
      <c r="D22" s="150">
        <v>46023</v>
      </c>
    </row>
    <row r="23" spans="1:6" s="145" customFormat="1" ht="26.25" customHeight="1" thickBot="1" x14ac:dyDescent="0.3">
      <c r="A23" s="143"/>
      <c r="B23" s="144">
        <v>19</v>
      </c>
      <c r="C23" s="149">
        <v>7815.3469164961189</v>
      </c>
      <c r="D23" s="150">
        <v>46054</v>
      </c>
    </row>
    <row r="24" spans="1:6" s="145" customFormat="1" ht="26.25" customHeight="1" thickBot="1" x14ac:dyDescent="0.3">
      <c r="A24" s="143"/>
      <c r="B24" s="144">
        <v>20</v>
      </c>
      <c r="C24" s="149">
        <v>7815.3469164961189</v>
      </c>
      <c r="D24" s="150">
        <v>46082</v>
      </c>
    </row>
    <row r="25" spans="1:6" s="145" customFormat="1" ht="26.25" customHeight="1" thickBot="1" x14ac:dyDescent="0.3">
      <c r="A25" s="143"/>
      <c r="B25" s="144">
        <v>21</v>
      </c>
      <c r="C25" s="149">
        <v>7815.3469164961189</v>
      </c>
      <c r="D25" s="150">
        <v>46113</v>
      </c>
    </row>
    <row r="26" spans="1:6" s="145" customFormat="1" ht="26.25" customHeight="1" thickBot="1" x14ac:dyDescent="0.3">
      <c r="A26" s="143"/>
      <c r="B26" s="144">
        <v>22</v>
      </c>
      <c r="C26" s="149">
        <v>7815.3469164961189</v>
      </c>
      <c r="D26" s="150">
        <v>46143</v>
      </c>
    </row>
    <row r="27" spans="1:6" s="145" customFormat="1" ht="26.25" customHeight="1" thickBot="1" x14ac:dyDescent="0.3">
      <c r="A27" s="143"/>
      <c r="B27" s="144">
        <v>23</v>
      </c>
      <c r="C27" s="149">
        <v>7815.3469164961189</v>
      </c>
      <c r="D27" s="150">
        <v>46174</v>
      </c>
    </row>
    <row r="28" spans="1:6" s="145" customFormat="1" ht="26.25" customHeight="1" thickBot="1" x14ac:dyDescent="0.3">
      <c r="A28" s="143"/>
      <c r="B28" s="144">
        <v>24</v>
      </c>
      <c r="C28" s="149">
        <v>7815.3469164961189</v>
      </c>
      <c r="D28" s="150">
        <v>46204</v>
      </c>
      <c r="F28" s="145">
        <v>1</v>
      </c>
    </row>
    <row r="29" spans="1:6" s="145" customFormat="1" ht="26.25" customHeight="1" thickBot="1" x14ac:dyDescent="0.3">
      <c r="A29" s="143"/>
      <c r="B29" s="144">
        <v>25</v>
      </c>
      <c r="C29" s="149">
        <v>7815.3469164961189</v>
      </c>
      <c r="D29" s="150">
        <v>46235</v>
      </c>
    </row>
    <row r="30" spans="1:6" s="145" customFormat="1" ht="26.25" customHeight="1" thickBot="1" x14ac:dyDescent="0.3">
      <c r="A30" s="143"/>
      <c r="B30" s="144">
        <v>26</v>
      </c>
      <c r="C30" s="149">
        <v>7815.3469164961189</v>
      </c>
      <c r="D30" s="150">
        <v>46266</v>
      </c>
    </row>
    <row r="31" spans="1:6" s="145" customFormat="1" ht="26.25" customHeight="1" thickBot="1" x14ac:dyDescent="0.3">
      <c r="A31" s="143"/>
      <c r="B31" s="144">
        <v>27</v>
      </c>
      <c r="C31" s="149">
        <v>7815.3469164961189</v>
      </c>
      <c r="D31" s="150">
        <v>46296</v>
      </c>
    </row>
    <row r="32" spans="1:6" s="145" customFormat="1" ht="26.25" customHeight="1" x14ac:dyDescent="0.25">
      <c r="A32" s="143"/>
    </row>
    <row r="33" spans="1:5" s="145" customFormat="1" ht="26.25" customHeight="1" x14ac:dyDescent="0.25">
      <c r="A33" s="143"/>
    </row>
    <row r="34" spans="1:5" x14ac:dyDescent="0.25">
      <c r="B34" s="145"/>
      <c r="C34" s="145"/>
      <c r="D34" s="145"/>
      <c r="E34" s="145"/>
    </row>
    <row r="35" spans="1:5" x14ac:dyDescent="0.25">
      <c r="E35" s="145"/>
    </row>
  </sheetData>
  <mergeCells count="2">
    <mergeCell ref="B2:D2"/>
    <mergeCell ref="B3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9546-96BB-4550-BA8F-BAF37A42F795}">
  <sheetPr>
    <tabColor theme="0" tint="-0.499984740745262"/>
  </sheetPr>
  <dimension ref="B1:J161"/>
  <sheetViews>
    <sheetView showGridLines="0" zoomScaleNormal="100" workbookViewId="0">
      <pane ySplit="2" topLeftCell="A144" activePane="bottomLeft" state="frozen"/>
      <selection activeCell="S79" sqref="S79"/>
      <selection pane="bottomLeft" sqref="A1:XFD1048576"/>
    </sheetView>
  </sheetViews>
  <sheetFormatPr defaultColWidth="13.69921875" defaultRowHeight="10.199999999999999" x14ac:dyDescent="0.25"/>
  <cols>
    <col min="1" max="1" width="2.19921875" style="117" customWidth="1"/>
    <col min="2" max="2" width="27.8984375" style="117" customWidth="1"/>
    <col min="3" max="3" width="12.3984375" style="117" customWidth="1"/>
    <col min="4" max="4" width="43.19921875" style="117" customWidth="1"/>
    <col min="5" max="6" width="11.3984375" style="117" customWidth="1"/>
    <col min="7" max="8" width="11.3984375" style="118" customWidth="1"/>
    <col min="9" max="9" width="25.5" style="117" bestFit="1" customWidth="1"/>
    <col min="10" max="10" width="50.19921875" style="117" customWidth="1"/>
    <col min="11" max="16384" width="13.69921875" style="117"/>
  </cols>
  <sheetData>
    <row r="1" spans="2:10" ht="11.25" customHeight="1" thickBot="1" x14ac:dyDescent="0.3"/>
    <row r="2" spans="2:10" ht="39.75" customHeight="1" thickTop="1" x14ac:dyDescent="0.25">
      <c r="B2" s="121" t="s">
        <v>259</v>
      </c>
      <c r="C2" s="121" t="s">
        <v>260</v>
      </c>
      <c r="D2" s="121" t="s">
        <v>261</v>
      </c>
      <c r="E2" s="122" t="s">
        <v>262</v>
      </c>
      <c r="F2" s="122" t="s">
        <v>263</v>
      </c>
      <c r="G2" s="123" t="s">
        <v>264</v>
      </c>
      <c r="H2" s="123" t="s">
        <v>265</v>
      </c>
      <c r="I2" s="121" t="s">
        <v>266</v>
      </c>
      <c r="J2" s="121" t="s">
        <v>267</v>
      </c>
    </row>
    <row r="3" spans="2:10" ht="15" customHeight="1" x14ac:dyDescent="0.25">
      <c r="B3" s="163" t="s">
        <v>268</v>
      </c>
      <c r="C3" s="160" t="s">
        <v>269</v>
      </c>
      <c r="D3" s="124" t="s">
        <v>270</v>
      </c>
      <c r="E3" s="115">
        <v>6327</v>
      </c>
      <c r="F3" s="115" t="s">
        <v>271</v>
      </c>
      <c r="G3" s="116">
        <v>0.22</v>
      </c>
      <c r="H3" s="116"/>
      <c r="I3" s="163" t="s">
        <v>268</v>
      </c>
      <c r="J3" s="115" t="s">
        <v>98</v>
      </c>
    </row>
    <row r="4" spans="2:10" ht="15" customHeight="1" x14ac:dyDescent="0.25">
      <c r="B4" s="163" t="s">
        <v>272</v>
      </c>
      <c r="C4" s="160" t="s">
        <v>273</v>
      </c>
      <c r="D4" s="124" t="s">
        <v>274</v>
      </c>
      <c r="E4" s="115">
        <v>6327</v>
      </c>
      <c r="F4" s="115" t="s">
        <v>271</v>
      </c>
      <c r="G4" s="116">
        <v>5</v>
      </c>
      <c r="H4" s="116"/>
      <c r="I4" s="163" t="s">
        <v>272</v>
      </c>
      <c r="J4" s="115" t="s">
        <v>98</v>
      </c>
    </row>
    <row r="5" spans="2:10" ht="15" customHeight="1" x14ac:dyDescent="0.25">
      <c r="B5" s="163" t="s">
        <v>275</v>
      </c>
      <c r="C5" s="160" t="s">
        <v>276</v>
      </c>
      <c r="D5" s="124" t="s">
        <v>277</v>
      </c>
      <c r="E5" s="115">
        <v>6327</v>
      </c>
      <c r="F5" s="115" t="s">
        <v>271</v>
      </c>
      <c r="G5" s="116">
        <v>106635.89</v>
      </c>
      <c r="H5" s="116"/>
      <c r="I5" s="163" t="s">
        <v>275</v>
      </c>
      <c r="J5" s="165" t="s">
        <v>278</v>
      </c>
    </row>
    <row r="6" spans="2:10" ht="15" customHeight="1" x14ac:dyDescent="0.25">
      <c r="B6" s="163" t="s">
        <v>279</v>
      </c>
      <c r="C6" s="160" t="s">
        <v>280</v>
      </c>
      <c r="D6" s="124" t="s">
        <v>277</v>
      </c>
      <c r="E6" s="115">
        <v>6327</v>
      </c>
      <c r="F6" s="115" t="s">
        <v>271</v>
      </c>
      <c r="G6" s="116">
        <v>593.6</v>
      </c>
      <c r="H6" s="116"/>
      <c r="I6" s="163" t="s">
        <v>279</v>
      </c>
      <c r="J6" s="115" t="s">
        <v>98</v>
      </c>
    </row>
    <row r="7" spans="2:10" ht="15" customHeight="1" x14ac:dyDescent="0.25">
      <c r="B7" s="163" t="s">
        <v>281</v>
      </c>
      <c r="C7" s="160" t="s">
        <v>282</v>
      </c>
      <c r="D7" s="124" t="s">
        <v>277</v>
      </c>
      <c r="E7" s="115">
        <v>6327</v>
      </c>
      <c r="F7" s="115" t="s">
        <v>271</v>
      </c>
      <c r="G7" s="116">
        <v>6915.29</v>
      </c>
      <c r="H7" s="116"/>
      <c r="I7" s="164" t="s">
        <v>281</v>
      </c>
      <c r="J7" s="115" t="s">
        <v>98</v>
      </c>
    </row>
    <row r="8" spans="2:10" ht="15" customHeight="1" x14ac:dyDescent="0.25">
      <c r="B8" s="163" t="s">
        <v>281</v>
      </c>
      <c r="C8" s="160" t="s">
        <v>283</v>
      </c>
      <c r="D8" s="124" t="s">
        <v>277</v>
      </c>
      <c r="E8" s="115">
        <v>6327</v>
      </c>
      <c r="F8" s="115" t="s">
        <v>271</v>
      </c>
      <c r="G8" s="116">
        <v>2957.33</v>
      </c>
      <c r="H8" s="116"/>
      <c r="I8" s="164" t="s">
        <v>281</v>
      </c>
      <c r="J8" s="115" t="s">
        <v>98</v>
      </c>
    </row>
    <row r="9" spans="2:10" ht="15" customHeight="1" x14ac:dyDescent="0.25">
      <c r="B9" s="163" t="s">
        <v>284</v>
      </c>
      <c r="C9" s="160" t="s">
        <v>285</v>
      </c>
      <c r="D9" s="124" t="s">
        <v>277</v>
      </c>
      <c r="E9" s="115">
        <v>6327</v>
      </c>
      <c r="F9" s="115" t="s">
        <v>271</v>
      </c>
      <c r="G9" s="116">
        <v>42840.4</v>
      </c>
      <c r="H9" s="116"/>
      <c r="I9" s="163" t="s">
        <v>286</v>
      </c>
      <c r="J9" s="169" t="s">
        <v>287</v>
      </c>
    </row>
    <row r="10" spans="2:10" ht="15" customHeight="1" x14ac:dyDescent="0.25">
      <c r="B10" s="163" t="s">
        <v>284</v>
      </c>
      <c r="C10" s="160" t="s">
        <v>288</v>
      </c>
      <c r="D10" s="124" t="s">
        <v>289</v>
      </c>
      <c r="E10" s="115">
        <v>6327</v>
      </c>
      <c r="F10" s="115" t="s">
        <v>271</v>
      </c>
      <c r="G10" s="116">
        <v>2074</v>
      </c>
      <c r="H10" s="116"/>
      <c r="I10" s="163" t="s">
        <v>286</v>
      </c>
      <c r="J10" s="115" t="s">
        <v>98</v>
      </c>
    </row>
    <row r="11" spans="2:10" ht="15" customHeight="1" x14ac:dyDescent="0.25">
      <c r="B11" s="163" t="s">
        <v>284</v>
      </c>
      <c r="C11" s="160" t="s">
        <v>290</v>
      </c>
      <c r="D11" s="124" t="s">
        <v>291</v>
      </c>
      <c r="E11" s="115">
        <v>6327</v>
      </c>
      <c r="F11" s="115" t="s">
        <v>271</v>
      </c>
      <c r="G11" s="116">
        <v>5078.84</v>
      </c>
      <c r="H11" s="116"/>
      <c r="I11" s="163" t="s">
        <v>286</v>
      </c>
      <c r="J11" s="115" t="s">
        <v>98</v>
      </c>
    </row>
    <row r="12" spans="2:10" ht="15" customHeight="1" x14ac:dyDescent="0.25">
      <c r="B12" s="163" t="s">
        <v>284</v>
      </c>
      <c r="C12" s="160" t="s">
        <v>292</v>
      </c>
      <c r="D12" s="124" t="s">
        <v>277</v>
      </c>
      <c r="E12" s="115">
        <v>6327</v>
      </c>
      <c r="F12" s="115" t="s">
        <v>271</v>
      </c>
      <c r="G12" s="116">
        <v>3709.21</v>
      </c>
      <c r="H12" s="116"/>
      <c r="I12" s="163" t="s">
        <v>286</v>
      </c>
      <c r="J12" s="169" t="s">
        <v>287</v>
      </c>
    </row>
    <row r="13" spans="2:10" ht="15" customHeight="1" x14ac:dyDescent="0.25">
      <c r="B13" s="163" t="s">
        <v>284</v>
      </c>
      <c r="C13" s="160" t="s">
        <v>292</v>
      </c>
      <c r="D13" s="124" t="s">
        <v>293</v>
      </c>
      <c r="E13" s="115">
        <v>6327</v>
      </c>
      <c r="F13" s="115" t="s">
        <v>271</v>
      </c>
      <c r="G13" s="116">
        <v>4228.6400000000003</v>
      </c>
      <c r="H13" s="116"/>
      <c r="I13" s="163" t="s">
        <v>286</v>
      </c>
      <c r="J13" s="115" t="s">
        <v>98</v>
      </c>
    </row>
    <row r="14" spans="2:10" ht="15" customHeight="1" x14ac:dyDescent="0.25">
      <c r="B14" s="163" t="s">
        <v>284</v>
      </c>
      <c r="C14" s="160" t="s">
        <v>294</v>
      </c>
      <c r="D14" s="124" t="s">
        <v>295</v>
      </c>
      <c r="E14" s="115">
        <v>6327</v>
      </c>
      <c r="F14" s="115" t="s">
        <v>271</v>
      </c>
      <c r="G14" s="116">
        <v>5365.49</v>
      </c>
      <c r="H14" s="116"/>
      <c r="I14" s="163" t="s">
        <v>286</v>
      </c>
      <c r="J14" s="115" t="s">
        <v>98</v>
      </c>
    </row>
    <row r="15" spans="2:10" ht="15" customHeight="1" x14ac:dyDescent="0.25">
      <c r="B15" s="163" t="s">
        <v>281</v>
      </c>
      <c r="C15" s="160" t="s">
        <v>296</v>
      </c>
      <c r="D15" s="124" t="s">
        <v>297</v>
      </c>
      <c r="E15" s="115">
        <v>6327</v>
      </c>
      <c r="F15" s="115" t="s">
        <v>271</v>
      </c>
      <c r="G15" s="116">
        <v>225233.7</v>
      </c>
      <c r="H15" s="116"/>
      <c r="I15" s="164" t="s">
        <v>281</v>
      </c>
      <c r="J15" s="166" t="s">
        <v>298</v>
      </c>
    </row>
    <row r="16" spans="2:10" ht="15" customHeight="1" x14ac:dyDescent="0.25">
      <c r="B16" s="163" t="s">
        <v>284</v>
      </c>
      <c r="C16" s="160" t="s">
        <v>296</v>
      </c>
      <c r="D16" s="124" t="s">
        <v>299</v>
      </c>
      <c r="E16" s="115">
        <v>6327</v>
      </c>
      <c r="F16" s="115" t="s">
        <v>271</v>
      </c>
      <c r="G16" s="116">
        <v>33261.19</v>
      </c>
      <c r="H16" s="116"/>
      <c r="I16" s="163" t="s">
        <v>286</v>
      </c>
      <c r="J16" s="115" t="s">
        <v>98</v>
      </c>
    </row>
    <row r="17" spans="2:10" ht="15" customHeight="1" x14ac:dyDescent="0.25">
      <c r="B17" s="163" t="s">
        <v>284</v>
      </c>
      <c r="C17" s="160" t="s">
        <v>300</v>
      </c>
      <c r="D17" s="124" t="s">
        <v>301</v>
      </c>
      <c r="E17" s="115">
        <v>6327</v>
      </c>
      <c r="F17" s="115" t="s">
        <v>271</v>
      </c>
      <c r="G17" s="116">
        <v>4905.05</v>
      </c>
      <c r="H17" s="116"/>
      <c r="I17" s="163" t="s">
        <v>286</v>
      </c>
      <c r="J17" s="115" t="s">
        <v>98</v>
      </c>
    </row>
    <row r="18" spans="2:10" ht="15" customHeight="1" x14ac:dyDescent="0.25">
      <c r="B18" s="163" t="s">
        <v>284</v>
      </c>
      <c r="C18" s="160" t="s">
        <v>302</v>
      </c>
      <c r="D18" s="124" t="s">
        <v>303</v>
      </c>
      <c r="E18" s="115">
        <v>6327</v>
      </c>
      <c r="F18" s="115" t="s">
        <v>271</v>
      </c>
      <c r="G18" s="116">
        <v>5770.71</v>
      </c>
      <c r="H18" s="116"/>
      <c r="I18" s="163" t="s">
        <v>286</v>
      </c>
      <c r="J18" s="115" t="s">
        <v>98</v>
      </c>
    </row>
    <row r="19" spans="2:10" ht="15" customHeight="1" x14ac:dyDescent="0.25">
      <c r="B19" s="163" t="s">
        <v>284</v>
      </c>
      <c r="C19" s="160" t="s">
        <v>304</v>
      </c>
      <c r="D19" s="124" t="s">
        <v>305</v>
      </c>
      <c r="E19" s="115">
        <v>6327</v>
      </c>
      <c r="F19" s="115" t="s">
        <v>271</v>
      </c>
      <c r="G19" s="116">
        <v>4416.09</v>
      </c>
      <c r="H19" s="116"/>
      <c r="I19" s="163" t="s">
        <v>286</v>
      </c>
      <c r="J19" s="115" t="s">
        <v>98</v>
      </c>
    </row>
    <row r="20" spans="2:10" ht="15" customHeight="1" x14ac:dyDescent="0.25">
      <c r="B20" s="163" t="s">
        <v>284</v>
      </c>
      <c r="C20" s="160" t="s">
        <v>306</v>
      </c>
      <c r="D20" s="124" t="s">
        <v>277</v>
      </c>
      <c r="E20" s="115">
        <v>6327</v>
      </c>
      <c r="F20" s="115" t="s">
        <v>271</v>
      </c>
      <c r="G20" s="116">
        <v>7365.38</v>
      </c>
      <c r="H20" s="116"/>
      <c r="I20" s="163" t="s">
        <v>286</v>
      </c>
      <c r="J20" s="169" t="s">
        <v>287</v>
      </c>
    </row>
    <row r="21" spans="2:10" ht="15" customHeight="1" x14ac:dyDescent="0.25">
      <c r="B21" s="163" t="s">
        <v>284</v>
      </c>
      <c r="C21" s="160" t="s">
        <v>306</v>
      </c>
      <c r="D21" s="124" t="s">
        <v>307</v>
      </c>
      <c r="E21" s="115">
        <v>6327</v>
      </c>
      <c r="F21" s="115" t="s">
        <v>271</v>
      </c>
      <c r="G21" s="116">
        <v>20000</v>
      </c>
      <c r="H21" s="116"/>
      <c r="I21" s="163" t="s">
        <v>286</v>
      </c>
      <c r="J21" s="115" t="s">
        <v>98</v>
      </c>
    </row>
    <row r="22" spans="2:10" ht="15" customHeight="1" x14ac:dyDescent="0.25">
      <c r="B22" s="163" t="s">
        <v>284</v>
      </c>
      <c r="C22" s="160" t="s">
        <v>306</v>
      </c>
      <c r="D22" s="124" t="s">
        <v>308</v>
      </c>
      <c r="E22" s="115">
        <v>6327</v>
      </c>
      <c r="F22" s="115" t="s">
        <v>271</v>
      </c>
      <c r="G22" s="116">
        <v>28842.91</v>
      </c>
      <c r="H22" s="116"/>
      <c r="I22" s="163" t="s">
        <v>286</v>
      </c>
      <c r="J22" s="115" t="s">
        <v>98</v>
      </c>
    </row>
    <row r="23" spans="2:10" ht="15" customHeight="1" x14ac:dyDescent="0.25">
      <c r="B23" s="163" t="s">
        <v>284</v>
      </c>
      <c r="C23" s="160" t="s">
        <v>309</v>
      </c>
      <c r="D23" s="124" t="s">
        <v>310</v>
      </c>
      <c r="E23" s="115">
        <v>6327</v>
      </c>
      <c r="F23" s="115" t="s">
        <v>271</v>
      </c>
      <c r="G23" s="116">
        <v>30000</v>
      </c>
      <c r="H23" s="116"/>
      <c r="I23" s="163" t="s">
        <v>286</v>
      </c>
      <c r="J23" s="115" t="s">
        <v>98</v>
      </c>
    </row>
    <row r="24" spans="2:10" ht="15" customHeight="1" x14ac:dyDescent="0.25">
      <c r="B24" s="163" t="s">
        <v>284</v>
      </c>
      <c r="C24" s="160" t="s">
        <v>311</v>
      </c>
      <c r="D24" s="124" t="s">
        <v>312</v>
      </c>
      <c r="E24" s="115">
        <v>6327</v>
      </c>
      <c r="F24" s="115" t="s">
        <v>271</v>
      </c>
      <c r="G24" s="116">
        <v>12145.05</v>
      </c>
      <c r="H24" s="116"/>
      <c r="I24" s="163" t="s">
        <v>286</v>
      </c>
      <c r="J24" s="115" t="s">
        <v>98</v>
      </c>
    </row>
    <row r="25" spans="2:10" ht="15" customHeight="1" x14ac:dyDescent="0.25">
      <c r="B25" s="163" t="s">
        <v>369</v>
      </c>
      <c r="C25" s="160" t="s">
        <v>313</v>
      </c>
      <c r="D25" s="124" t="s">
        <v>314</v>
      </c>
      <c r="E25" s="115">
        <v>6327</v>
      </c>
      <c r="F25" s="115" t="s">
        <v>271</v>
      </c>
      <c r="G25" s="116">
        <v>5690.26</v>
      </c>
      <c r="H25" s="116"/>
      <c r="I25" s="163" t="s">
        <v>315</v>
      </c>
      <c r="J25" s="115" t="s">
        <v>98</v>
      </c>
    </row>
    <row r="26" spans="2:10" ht="15" customHeight="1" x14ac:dyDescent="0.25">
      <c r="B26" s="163" t="s">
        <v>369</v>
      </c>
      <c r="C26" s="160" t="s">
        <v>316</v>
      </c>
      <c r="D26" s="124" t="s">
        <v>317</v>
      </c>
      <c r="E26" s="115">
        <v>6327</v>
      </c>
      <c r="F26" s="115" t="s">
        <v>271</v>
      </c>
      <c r="G26" s="116">
        <v>3459.55</v>
      </c>
      <c r="H26" s="116"/>
      <c r="I26" s="163" t="s">
        <v>315</v>
      </c>
      <c r="J26" s="115" t="s">
        <v>98</v>
      </c>
    </row>
    <row r="27" spans="2:10" ht="15" customHeight="1" x14ac:dyDescent="0.25">
      <c r="B27" s="163" t="s">
        <v>369</v>
      </c>
      <c r="C27" s="160" t="s">
        <v>318</v>
      </c>
      <c r="D27" s="124" t="s">
        <v>319</v>
      </c>
      <c r="E27" s="115">
        <v>6327</v>
      </c>
      <c r="F27" s="115" t="s">
        <v>271</v>
      </c>
      <c r="G27" s="116">
        <v>71245.399999999994</v>
      </c>
      <c r="H27" s="116"/>
      <c r="I27" s="163" t="s">
        <v>315</v>
      </c>
      <c r="J27" s="115" t="s">
        <v>98</v>
      </c>
    </row>
    <row r="28" spans="2:10" ht="15" customHeight="1" x14ac:dyDescent="0.25">
      <c r="B28" s="163" t="s">
        <v>369</v>
      </c>
      <c r="C28" s="160" t="s">
        <v>320</v>
      </c>
      <c r="D28" s="124" t="s">
        <v>321</v>
      </c>
      <c r="E28" s="115">
        <v>6327</v>
      </c>
      <c r="F28" s="115" t="s">
        <v>271</v>
      </c>
      <c r="G28" s="116">
        <v>1917.88</v>
      </c>
      <c r="H28" s="116"/>
      <c r="I28" s="163" t="s">
        <v>315</v>
      </c>
      <c r="J28" s="115" t="s">
        <v>98</v>
      </c>
    </row>
    <row r="29" spans="2:10" ht="15" customHeight="1" x14ac:dyDescent="0.25">
      <c r="B29" s="163" t="s">
        <v>369</v>
      </c>
      <c r="C29" s="160" t="s">
        <v>322</v>
      </c>
      <c r="D29" s="124" t="s">
        <v>323</v>
      </c>
      <c r="E29" s="115">
        <v>6327</v>
      </c>
      <c r="F29" s="115" t="s">
        <v>271</v>
      </c>
      <c r="G29" s="116">
        <v>9475.82</v>
      </c>
      <c r="H29" s="116"/>
      <c r="I29" s="163" t="s">
        <v>315</v>
      </c>
      <c r="J29" s="115" t="s">
        <v>98</v>
      </c>
    </row>
    <row r="30" spans="2:10" ht="15" customHeight="1" x14ac:dyDescent="0.25">
      <c r="B30" s="163" t="s">
        <v>369</v>
      </c>
      <c r="C30" s="160" t="s">
        <v>324</v>
      </c>
      <c r="D30" s="124" t="s">
        <v>325</v>
      </c>
      <c r="E30" s="115">
        <v>6327</v>
      </c>
      <c r="F30" s="115" t="s">
        <v>271</v>
      </c>
      <c r="G30" s="116">
        <v>4764.12</v>
      </c>
      <c r="H30" s="116"/>
      <c r="I30" s="163" t="s">
        <v>315</v>
      </c>
      <c r="J30" s="115" t="s">
        <v>98</v>
      </c>
    </row>
    <row r="31" spans="2:10" ht="15" customHeight="1" x14ac:dyDescent="0.25">
      <c r="B31" s="163" t="s">
        <v>369</v>
      </c>
      <c r="C31" s="160" t="s">
        <v>326</v>
      </c>
      <c r="D31" s="124" t="s">
        <v>327</v>
      </c>
      <c r="E31" s="115">
        <v>6327</v>
      </c>
      <c r="F31" s="115" t="s">
        <v>271</v>
      </c>
      <c r="G31" s="116">
        <v>2700.07</v>
      </c>
      <c r="H31" s="116"/>
      <c r="I31" s="163" t="s">
        <v>315</v>
      </c>
      <c r="J31" s="115" t="s">
        <v>98</v>
      </c>
    </row>
    <row r="32" spans="2:10" ht="15" customHeight="1" x14ac:dyDescent="0.25">
      <c r="B32" s="163" t="s">
        <v>369</v>
      </c>
      <c r="C32" s="160" t="s">
        <v>328</v>
      </c>
      <c r="D32" s="124" t="s">
        <v>329</v>
      </c>
      <c r="E32" s="115">
        <v>6327</v>
      </c>
      <c r="F32" s="115" t="s">
        <v>271</v>
      </c>
      <c r="G32" s="116">
        <v>3625.95</v>
      </c>
      <c r="H32" s="116"/>
      <c r="I32" s="163" t="s">
        <v>315</v>
      </c>
      <c r="J32" s="115" t="s">
        <v>98</v>
      </c>
    </row>
    <row r="33" spans="2:10" ht="15" customHeight="1" x14ac:dyDescent="0.25">
      <c r="B33" s="163" t="s">
        <v>369</v>
      </c>
      <c r="C33" s="160" t="s">
        <v>330</v>
      </c>
      <c r="D33" s="124" t="s">
        <v>331</v>
      </c>
      <c r="E33" s="115">
        <v>6327</v>
      </c>
      <c r="F33" s="115" t="s">
        <v>271</v>
      </c>
      <c r="G33" s="116">
        <v>6227.58</v>
      </c>
      <c r="H33" s="116"/>
      <c r="I33" s="163" t="s">
        <v>315</v>
      </c>
      <c r="J33" s="115" t="s">
        <v>98</v>
      </c>
    </row>
    <row r="34" spans="2:10" ht="15" customHeight="1" x14ac:dyDescent="0.25">
      <c r="B34" s="163" t="s">
        <v>369</v>
      </c>
      <c r="C34" s="160" t="s">
        <v>332</v>
      </c>
      <c r="D34" s="124" t="s">
        <v>333</v>
      </c>
      <c r="E34" s="115">
        <v>6327</v>
      </c>
      <c r="F34" s="115" t="s">
        <v>271</v>
      </c>
      <c r="G34" s="116">
        <v>6183.24</v>
      </c>
      <c r="H34" s="116"/>
      <c r="I34" s="163" t="s">
        <v>315</v>
      </c>
      <c r="J34" s="115" t="s">
        <v>98</v>
      </c>
    </row>
    <row r="35" spans="2:10" ht="15" customHeight="1" x14ac:dyDescent="0.25">
      <c r="B35" s="163" t="s">
        <v>369</v>
      </c>
      <c r="C35" s="160" t="s">
        <v>334</v>
      </c>
      <c r="D35" s="124" t="s">
        <v>335</v>
      </c>
      <c r="E35" s="115">
        <v>6327</v>
      </c>
      <c r="F35" s="115" t="s">
        <v>271</v>
      </c>
      <c r="G35" s="116">
        <v>2432.31</v>
      </c>
      <c r="H35" s="116"/>
      <c r="I35" s="163" t="s">
        <v>315</v>
      </c>
      <c r="J35" s="115" t="s">
        <v>98</v>
      </c>
    </row>
    <row r="36" spans="2:10" ht="15" customHeight="1" x14ac:dyDescent="0.25">
      <c r="B36" s="163" t="s">
        <v>369</v>
      </c>
      <c r="C36" s="160" t="s">
        <v>336</v>
      </c>
      <c r="D36" s="124" t="s">
        <v>337</v>
      </c>
      <c r="E36" s="115">
        <v>6327</v>
      </c>
      <c r="F36" s="115" t="s">
        <v>271</v>
      </c>
      <c r="G36" s="116">
        <v>16378.57</v>
      </c>
      <c r="H36" s="116"/>
      <c r="I36" s="163" t="s">
        <v>315</v>
      </c>
      <c r="J36" s="115" t="s">
        <v>98</v>
      </c>
    </row>
    <row r="37" spans="2:10" ht="15" customHeight="1" x14ac:dyDescent="0.25">
      <c r="B37" s="163" t="s">
        <v>369</v>
      </c>
      <c r="C37" s="160" t="s">
        <v>338</v>
      </c>
      <c r="D37" s="124" t="s">
        <v>339</v>
      </c>
      <c r="E37" s="115">
        <v>6327</v>
      </c>
      <c r="F37" s="115" t="s">
        <v>271</v>
      </c>
      <c r="G37" s="116">
        <v>5425.85</v>
      </c>
      <c r="H37" s="116"/>
      <c r="I37" s="163" t="s">
        <v>315</v>
      </c>
      <c r="J37" s="115" t="s">
        <v>98</v>
      </c>
    </row>
    <row r="38" spans="2:10" ht="15" customHeight="1" x14ac:dyDescent="0.25">
      <c r="B38" s="163" t="s">
        <v>412</v>
      </c>
      <c r="C38" s="160" t="s">
        <v>370</v>
      </c>
      <c r="D38" s="124" t="s">
        <v>387</v>
      </c>
      <c r="E38" s="115">
        <v>6327</v>
      </c>
      <c r="F38" s="115" t="s">
        <v>271</v>
      </c>
      <c r="G38" s="116">
        <v>10858.33</v>
      </c>
      <c r="H38" s="116"/>
      <c r="I38" s="163" t="s">
        <v>404</v>
      </c>
      <c r="J38" s="115" t="s">
        <v>98</v>
      </c>
    </row>
    <row r="39" spans="2:10" ht="15" customHeight="1" x14ac:dyDescent="0.25">
      <c r="B39" s="163" t="s">
        <v>412</v>
      </c>
      <c r="C39" s="160" t="s">
        <v>371</v>
      </c>
      <c r="D39" s="124" t="s">
        <v>388</v>
      </c>
      <c r="E39" s="115">
        <v>6327</v>
      </c>
      <c r="F39" s="115" t="s">
        <v>271</v>
      </c>
      <c r="G39" s="116">
        <v>1800.16</v>
      </c>
      <c r="H39" s="116"/>
      <c r="I39" s="163" t="s">
        <v>404</v>
      </c>
      <c r="J39" s="115" t="s">
        <v>98</v>
      </c>
    </row>
    <row r="40" spans="2:10" ht="15" customHeight="1" x14ac:dyDescent="0.25">
      <c r="B40" s="163" t="s">
        <v>412</v>
      </c>
      <c r="C40" s="160" t="s">
        <v>372</v>
      </c>
      <c r="D40" s="124" t="s">
        <v>389</v>
      </c>
      <c r="E40" s="115">
        <v>6327</v>
      </c>
      <c r="F40" s="115" t="s">
        <v>271</v>
      </c>
      <c r="G40" s="116">
        <v>8952.57</v>
      </c>
      <c r="H40" s="116"/>
      <c r="I40" s="163" t="s">
        <v>404</v>
      </c>
      <c r="J40" s="115" t="s">
        <v>98</v>
      </c>
    </row>
    <row r="41" spans="2:10" ht="15" customHeight="1" x14ac:dyDescent="0.25">
      <c r="B41" s="163" t="s">
        <v>412</v>
      </c>
      <c r="C41" s="160" t="s">
        <v>373</v>
      </c>
      <c r="D41" s="124" t="s">
        <v>390</v>
      </c>
      <c r="E41" s="115">
        <v>6327</v>
      </c>
      <c r="F41" s="115" t="s">
        <v>271</v>
      </c>
      <c r="G41" s="116">
        <v>1926.7</v>
      </c>
      <c r="H41" s="116"/>
      <c r="I41" s="163" t="s">
        <v>404</v>
      </c>
      <c r="J41" s="115" t="s">
        <v>98</v>
      </c>
    </row>
    <row r="42" spans="2:10" ht="15" customHeight="1" x14ac:dyDescent="0.25">
      <c r="B42" s="163" t="s">
        <v>412</v>
      </c>
      <c r="C42" s="160" t="s">
        <v>374</v>
      </c>
      <c r="D42" s="124" t="s">
        <v>391</v>
      </c>
      <c r="E42" s="115">
        <v>6327</v>
      </c>
      <c r="F42" s="115" t="s">
        <v>271</v>
      </c>
      <c r="G42" s="116">
        <v>7706.72</v>
      </c>
      <c r="H42" s="116"/>
      <c r="I42" s="163" t="s">
        <v>404</v>
      </c>
      <c r="J42" s="115" t="s">
        <v>98</v>
      </c>
    </row>
    <row r="43" spans="2:10" ht="15" customHeight="1" x14ac:dyDescent="0.25">
      <c r="B43" s="163" t="s">
        <v>412</v>
      </c>
      <c r="C43" s="160" t="s">
        <v>375</v>
      </c>
      <c r="D43" s="124" t="s">
        <v>392</v>
      </c>
      <c r="E43" s="115">
        <v>6327</v>
      </c>
      <c r="F43" s="115" t="s">
        <v>271</v>
      </c>
      <c r="G43" s="116">
        <v>4628.1099999999997</v>
      </c>
      <c r="H43" s="116"/>
      <c r="I43" s="163" t="s">
        <v>404</v>
      </c>
      <c r="J43" s="115" t="s">
        <v>98</v>
      </c>
    </row>
    <row r="44" spans="2:10" ht="15" customHeight="1" x14ac:dyDescent="0.25">
      <c r="B44" s="163" t="s">
        <v>412</v>
      </c>
      <c r="C44" s="160" t="s">
        <v>376</v>
      </c>
      <c r="D44" s="124" t="s">
        <v>393</v>
      </c>
      <c r="E44" s="115">
        <v>6327</v>
      </c>
      <c r="F44" s="115" t="s">
        <v>271</v>
      </c>
      <c r="G44" s="116">
        <v>17922.419999999998</v>
      </c>
      <c r="H44" s="116"/>
      <c r="I44" s="163" t="s">
        <v>404</v>
      </c>
      <c r="J44" s="115" t="s">
        <v>98</v>
      </c>
    </row>
    <row r="45" spans="2:10" ht="15" customHeight="1" x14ac:dyDescent="0.25">
      <c r="B45" s="163" t="s">
        <v>412</v>
      </c>
      <c r="C45" s="160" t="s">
        <v>377</v>
      </c>
      <c r="D45" s="124" t="s">
        <v>394</v>
      </c>
      <c r="E45" s="115">
        <v>6327</v>
      </c>
      <c r="F45" s="115" t="s">
        <v>271</v>
      </c>
      <c r="G45" s="116">
        <v>7712.49</v>
      </c>
      <c r="H45" s="116"/>
      <c r="I45" s="163" t="s">
        <v>404</v>
      </c>
      <c r="J45" s="115" t="s">
        <v>98</v>
      </c>
    </row>
    <row r="46" spans="2:10" ht="15" customHeight="1" x14ac:dyDescent="0.25">
      <c r="B46" s="163" t="s">
        <v>412</v>
      </c>
      <c r="C46" s="160" t="s">
        <v>378</v>
      </c>
      <c r="D46" s="124" t="s">
        <v>395</v>
      </c>
      <c r="E46" s="115">
        <v>6327</v>
      </c>
      <c r="F46" s="115" t="s">
        <v>271</v>
      </c>
      <c r="G46" s="116">
        <v>43546.98</v>
      </c>
      <c r="H46" s="116"/>
      <c r="I46" s="163" t="s">
        <v>404</v>
      </c>
      <c r="J46" s="115" t="s">
        <v>98</v>
      </c>
    </row>
    <row r="47" spans="2:10" ht="15" customHeight="1" x14ac:dyDescent="0.25">
      <c r="B47" s="163" t="s">
        <v>412</v>
      </c>
      <c r="C47" s="160" t="s">
        <v>379</v>
      </c>
      <c r="D47" s="124" t="s">
        <v>396</v>
      </c>
      <c r="E47" s="115">
        <v>6327</v>
      </c>
      <c r="F47" s="115" t="s">
        <v>271</v>
      </c>
      <c r="G47" s="116">
        <v>3521.33</v>
      </c>
      <c r="H47" s="116"/>
      <c r="I47" s="163" t="s">
        <v>404</v>
      </c>
      <c r="J47" s="115" t="s">
        <v>98</v>
      </c>
    </row>
    <row r="48" spans="2:10" ht="15" customHeight="1" x14ac:dyDescent="0.25">
      <c r="B48" s="163" t="s">
        <v>412</v>
      </c>
      <c r="C48" s="160" t="s">
        <v>380</v>
      </c>
      <c r="D48" s="124" t="s">
        <v>397</v>
      </c>
      <c r="E48" s="115">
        <v>6327</v>
      </c>
      <c r="F48" s="115" t="s">
        <v>271</v>
      </c>
      <c r="G48" s="116">
        <v>5442.39</v>
      </c>
      <c r="H48" s="116"/>
      <c r="I48" s="163" t="s">
        <v>404</v>
      </c>
      <c r="J48" s="115" t="s">
        <v>98</v>
      </c>
    </row>
    <row r="49" spans="2:10" ht="15" customHeight="1" x14ac:dyDescent="0.25">
      <c r="B49" s="163" t="s">
        <v>412</v>
      </c>
      <c r="C49" s="160" t="s">
        <v>381</v>
      </c>
      <c r="D49" s="124" t="s">
        <v>398</v>
      </c>
      <c r="E49" s="115">
        <v>6327</v>
      </c>
      <c r="F49" s="115" t="s">
        <v>271</v>
      </c>
      <c r="G49" s="116">
        <v>26014.16</v>
      </c>
      <c r="H49" s="116"/>
      <c r="I49" s="163" t="s">
        <v>404</v>
      </c>
      <c r="J49" s="115" t="s">
        <v>98</v>
      </c>
    </row>
    <row r="50" spans="2:10" ht="15" customHeight="1" x14ac:dyDescent="0.25">
      <c r="B50" s="163" t="s">
        <v>412</v>
      </c>
      <c r="C50" s="160" t="s">
        <v>382</v>
      </c>
      <c r="D50" s="124" t="s">
        <v>399</v>
      </c>
      <c r="E50" s="115">
        <v>6327</v>
      </c>
      <c r="F50" s="115" t="s">
        <v>271</v>
      </c>
      <c r="G50" s="116">
        <v>1805</v>
      </c>
      <c r="H50" s="116"/>
      <c r="I50" s="163" t="s">
        <v>404</v>
      </c>
      <c r="J50" s="115" t="s">
        <v>98</v>
      </c>
    </row>
    <row r="51" spans="2:10" ht="15" customHeight="1" x14ac:dyDescent="0.25">
      <c r="B51" s="163" t="s">
        <v>412</v>
      </c>
      <c r="C51" s="160" t="s">
        <v>383</v>
      </c>
      <c r="D51" s="124" t="s">
        <v>400</v>
      </c>
      <c r="E51" s="115">
        <v>6327</v>
      </c>
      <c r="F51" s="115" t="s">
        <v>271</v>
      </c>
      <c r="G51" s="116">
        <v>5539.43</v>
      </c>
      <c r="H51" s="116"/>
      <c r="I51" s="163" t="s">
        <v>404</v>
      </c>
      <c r="J51" s="115" t="s">
        <v>98</v>
      </c>
    </row>
    <row r="52" spans="2:10" ht="15" customHeight="1" x14ac:dyDescent="0.25">
      <c r="B52" s="163" t="s">
        <v>412</v>
      </c>
      <c r="C52" s="160" t="s">
        <v>384</v>
      </c>
      <c r="D52" s="124" t="s">
        <v>401</v>
      </c>
      <c r="E52" s="115">
        <v>6327</v>
      </c>
      <c r="F52" s="115" t="s">
        <v>271</v>
      </c>
      <c r="G52" s="116">
        <v>12276.71</v>
      </c>
      <c r="H52" s="116"/>
      <c r="I52" s="163" t="s">
        <v>404</v>
      </c>
      <c r="J52" s="115" t="s">
        <v>98</v>
      </c>
    </row>
    <row r="53" spans="2:10" ht="15" customHeight="1" x14ac:dyDescent="0.25">
      <c r="B53" s="163" t="s">
        <v>412</v>
      </c>
      <c r="C53" s="160" t="s">
        <v>385</v>
      </c>
      <c r="D53" s="124" t="s">
        <v>402</v>
      </c>
      <c r="E53" s="115">
        <v>6327</v>
      </c>
      <c r="F53" s="115" t="s">
        <v>271</v>
      </c>
      <c r="G53" s="116">
        <v>30780</v>
      </c>
      <c r="H53" s="116"/>
      <c r="I53" s="163" t="s">
        <v>404</v>
      </c>
      <c r="J53" s="115" t="s">
        <v>98</v>
      </c>
    </row>
    <row r="54" spans="2:10" ht="15" customHeight="1" x14ac:dyDescent="0.25">
      <c r="B54" s="163" t="s">
        <v>412</v>
      </c>
      <c r="C54" s="160" t="s">
        <v>386</v>
      </c>
      <c r="D54" s="124" t="s">
        <v>403</v>
      </c>
      <c r="E54" s="115">
        <v>6327</v>
      </c>
      <c r="F54" s="115" t="s">
        <v>271</v>
      </c>
      <c r="G54" s="116">
        <v>9493.74</v>
      </c>
      <c r="H54" s="116"/>
      <c r="I54" s="163" t="s">
        <v>404</v>
      </c>
      <c r="J54" s="115" t="s">
        <v>98</v>
      </c>
    </row>
    <row r="55" spans="2:10" ht="15" customHeight="1" x14ac:dyDescent="0.25">
      <c r="B55" s="163" t="s">
        <v>425</v>
      </c>
      <c r="C55" s="160" t="s">
        <v>405</v>
      </c>
      <c r="D55" s="124" t="s">
        <v>413</v>
      </c>
      <c r="E55" s="115">
        <v>6327</v>
      </c>
      <c r="F55" s="115" t="s">
        <v>271</v>
      </c>
      <c r="G55" s="116">
        <v>2042.74</v>
      </c>
      <c r="H55" s="116"/>
      <c r="I55" s="163" t="s">
        <v>420</v>
      </c>
      <c r="J55" s="115" t="s">
        <v>98</v>
      </c>
    </row>
    <row r="56" spans="2:10" ht="15" customHeight="1" x14ac:dyDescent="0.25">
      <c r="B56" s="163" t="s">
        <v>425</v>
      </c>
      <c r="C56" s="160" t="s">
        <v>406</v>
      </c>
      <c r="D56" s="124" t="s">
        <v>414</v>
      </c>
      <c r="E56" s="115">
        <v>6327</v>
      </c>
      <c r="F56" s="115" t="s">
        <v>271</v>
      </c>
      <c r="G56" s="116">
        <v>10167.620000000001</v>
      </c>
      <c r="H56" s="116"/>
      <c r="I56" s="163" t="s">
        <v>420</v>
      </c>
      <c r="J56" s="115" t="s">
        <v>98</v>
      </c>
    </row>
    <row r="57" spans="2:10" ht="15" customHeight="1" x14ac:dyDescent="0.25">
      <c r="B57" s="163" t="s">
        <v>425</v>
      </c>
      <c r="C57" s="160" t="s">
        <v>407</v>
      </c>
      <c r="D57" s="124" t="s">
        <v>415</v>
      </c>
      <c r="E57" s="115">
        <v>6327</v>
      </c>
      <c r="F57" s="115" t="s">
        <v>271</v>
      </c>
      <c r="G57" s="116">
        <v>5410.9</v>
      </c>
      <c r="H57" s="116"/>
      <c r="I57" s="163" t="s">
        <v>420</v>
      </c>
      <c r="J57" s="115" t="s">
        <v>98</v>
      </c>
    </row>
    <row r="58" spans="2:10" ht="15" customHeight="1" x14ac:dyDescent="0.25">
      <c r="B58" s="163" t="s">
        <v>425</v>
      </c>
      <c r="C58" s="160" t="s">
        <v>408</v>
      </c>
      <c r="D58" s="124" t="s">
        <v>416</v>
      </c>
      <c r="E58" s="115">
        <v>6327</v>
      </c>
      <c r="F58" s="115" t="s">
        <v>271</v>
      </c>
      <c r="G58" s="116">
        <v>2713.85</v>
      </c>
      <c r="H58" s="116"/>
      <c r="I58" s="163" t="s">
        <v>420</v>
      </c>
      <c r="J58" s="115" t="s">
        <v>98</v>
      </c>
    </row>
    <row r="59" spans="2:10" ht="15" customHeight="1" x14ac:dyDescent="0.25">
      <c r="B59" s="163" t="s">
        <v>425</v>
      </c>
      <c r="C59" s="160" t="s">
        <v>409</v>
      </c>
      <c r="D59" s="124" t="s">
        <v>417</v>
      </c>
      <c r="E59" s="115">
        <v>6327</v>
      </c>
      <c r="F59" s="115" t="s">
        <v>271</v>
      </c>
      <c r="G59" s="116">
        <v>1922.46</v>
      </c>
      <c r="H59" s="116"/>
      <c r="I59" s="163" t="s">
        <v>420</v>
      </c>
      <c r="J59" s="115" t="s">
        <v>98</v>
      </c>
    </row>
    <row r="60" spans="2:10" ht="15" customHeight="1" x14ac:dyDescent="0.25">
      <c r="B60" s="163" t="s">
        <v>425</v>
      </c>
      <c r="C60" s="160" t="s">
        <v>410</v>
      </c>
      <c r="D60" s="124" t="s">
        <v>418</v>
      </c>
      <c r="E60" s="115">
        <v>6327</v>
      </c>
      <c r="F60" s="115" t="s">
        <v>271</v>
      </c>
      <c r="G60" s="116">
        <v>6824.47</v>
      </c>
      <c r="H60" s="116"/>
      <c r="I60" s="163" t="s">
        <v>420</v>
      </c>
      <c r="J60" s="115" t="s">
        <v>98</v>
      </c>
    </row>
    <row r="61" spans="2:10" ht="15" customHeight="1" x14ac:dyDescent="0.25">
      <c r="B61" s="163" t="s">
        <v>425</v>
      </c>
      <c r="C61" s="160" t="s">
        <v>411</v>
      </c>
      <c r="D61" s="124" t="s">
        <v>419</v>
      </c>
      <c r="E61" s="115">
        <v>6327</v>
      </c>
      <c r="F61" s="115" t="s">
        <v>271</v>
      </c>
      <c r="G61" s="116">
        <v>2494.42</v>
      </c>
      <c r="H61" s="116"/>
      <c r="I61" s="163" t="s">
        <v>420</v>
      </c>
      <c r="J61" s="115" t="s">
        <v>98</v>
      </c>
    </row>
    <row r="62" spans="2:10" ht="15" customHeight="1" x14ac:dyDescent="0.25">
      <c r="B62" s="163">
        <v>45047</v>
      </c>
      <c r="C62" s="160" t="s">
        <v>434</v>
      </c>
      <c r="D62" s="124" t="s">
        <v>426</v>
      </c>
      <c r="E62" s="115">
        <v>6327</v>
      </c>
      <c r="F62" s="115" t="s">
        <v>271</v>
      </c>
      <c r="G62" s="116">
        <v>1762.37</v>
      </c>
      <c r="H62" s="116"/>
      <c r="I62" s="163" t="s">
        <v>443</v>
      </c>
      <c r="J62" s="115" t="s">
        <v>98</v>
      </c>
    </row>
    <row r="63" spans="2:10" ht="15" customHeight="1" x14ac:dyDescent="0.25">
      <c r="B63" s="163">
        <v>45047</v>
      </c>
      <c r="C63" s="160" t="s">
        <v>435</v>
      </c>
      <c r="D63" s="124" t="s">
        <v>427</v>
      </c>
      <c r="E63" s="115">
        <v>6327</v>
      </c>
      <c r="F63" s="115" t="s">
        <v>271</v>
      </c>
      <c r="G63" s="116">
        <v>2092.71</v>
      </c>
      <c r="H63" s="116"/>
      <c r="I63" s="163" t="s">
        <v>443</v>
      </c>
      <c r="J63" s="115" t="s">
        <v>98</v>
      </c>
    </row>
    <row r="64" spans="2:10" ht="15" customHeight="1" x14ac:dyDescent="0.25">
      <c r="B64" s="163">
        <v>45047</v>
      </c>
      <c r="C64" s="160" t="s">
        <v>436</v>
      </c>
      <c r="D64" s="124" t="s">
        <v>428</v>
      </c>
      <c r="E64" s="115">
        <v>6327</v>
      </c>
      <c r="F64" s="115" t="s">
        <v>271</v>
      </c>
      <c r="G64" s="116">
        <v>7458.14</v>
      </c>
      <c r="H64" s="116"/>
      <c r="I64" s="163" t="s">
        <v>443</v>
      </c>
      <c r="J64" s="115" t="s">
        <v>98</v>
      </c>
    </row>
    <row r="65" spans="2:10" ht="15" customHeight="1" x14ac:dyDescent="0.25">
      <c r="B65" s="163">
        <v>45047</v>
      </c>
      <c r="C65" s="160" t="s">
        <v>437</v>
      </c>
      <c r="D65" s="124" t="s">
        <v>429</v>
      </c>
      <c r="E65" s="115">
        <v>6327</v>
      </c>
      <c r="F65" s="115" t="s">
        <v>271</v>
      </c>
      <c r="G65" s="116">
        <v>1927.56</v>
      </c>
      <c r="H65" s="116"/>
      <c r="I65" s="163" t="s">
        <v>443</v>
      </c>
      <c r="J65" s="115" t="s">
        <v>98</v>
      </c>
    </row>
    <row r="66" spans="2:10" ht="15" customHeight="1" x14ac:dyDescent="0.25">
      <c r="B66" s="163">
        <v>45047</v>
      </c>
      <c r="C66" s="160" t="s">
        <v>438</v>
      </c>
      <c r="D66" s="124" t="s">
        <v>430</v>
      </c>
      <c r="E66" s="115">
        <v>6327</v>
      </c>
      <c r="F66" s="115" t="s">
        <v>271</v>
      </c>
      <c r="G66" s="116">
        <v>2452.06</v>
      </c>
      <c r="H66" s="116"/>
      <c r="I66" s="163" t="s">
        <v>443</v>
      </c>
      <c r="J66" s="115" t="s">
        <v>98</v>
      </c>
    </row>
    <row r="67" spans="2:10" ht="15" customHeight="1" x14ac:dyDescent="0.25">
      <c r="B67" s="163">
        <v>45047</v>
      </c>
      <c r="C67" s="160" t="s">
        <v>439</v>
      </c>
      <c r="D67" s="124" t="s">
        <v>431</v>
      </c>
      <c r="E67" s="115">
        <v>6327</v>
      </c>
      <c r="F67" s="115" t="s">
        <v>271</v>
      </c>
      <c r="G67" s="116">
        <v>4879.8500000000004</v>
      </c>
      <c r="H67" s="116"/>
      <c r="I67" s="163" t="s">
        <v>443</v>
      </c>
      <c r="J67" s="115" t="s">
        <v>98</v>
      </c>
    </row>
    <row r="68" spans="2:10" ht="15" customHeight="1" x14ac:dyDescent="0.25">
      <c r="B68" s="163" t="s">
        <v>442</v>
      </c>
      <c r="C68" s="160" t="s">
        <v>440</v>
      </c>
      <c r="D68" s="124" t="s">
        <v>432</v>
      </c>
      <c r="E68" s="115">
        <v>6327</v>
      </c>
      <c r="F68" s="115" t="s">
        <v>271</v>
      </c>
      <c r="G68" s="116">
        <v>40000</v>
      </c>
      <c r="H68" s="116"/>
      <c r="I68" s="163" t="s">
        <v>442</v>
      </c>
      <c r="J68" s="115" t="s">
        <v>98</v>
      </c>
    </row>
    <row r="69" spans="2:10" ht="15" customHeight="1" x14ac:dyDescent="0.25">
      <c r="B69" s="163" t="s">
        <v>442</v>
      </c>
      <c r="C69" s="160" t="s">
        <v>440</v>
      </c>
      <c r="D69" s="124" t="s">
        <v>432</v>
      </c>
      <c r="E69" s="115">
        <v>6327</v>
      </c>
      <c r="F69" s="115" t="s">
        <v>271</v>
      </c>
      <c r="G69" s="116">
        <v>10000</v>
      </c>
      <c r="H69" s="116"/>
      <c r="I69" s="163" t="s">
        <v>442</v>
      </c>
      <c r="J69" s="115" t="s">
        <v>98</v>
      </c>
    </row>
    <row r="70" spans="2:10" ht="15" customHeight="1" x14ac:dyDescent="0.25">
      <c r="B70" s="163" t="s">
        <v>442</v>
      </c>
      <c r="C70" s="160" t="s">
        <v>440</v>
      </c>
      <c r="D70" s="124" t="s">
        <v>432</v>
      </c>
      <c r="E70" s="115">
        <v>6327</v>
      </c>
      <c r="F70" s="115" t="s">
        <v>271</v>
      </c>
      <c r="G70" s="116">
        <v>166450.69</v>
      </c>
      <c r="H70" s="116"/>
      <c r="I70" s="163" t="s">
        <v>442</v>
      </c>
      <c r="J70" s="115" t="s">
        <v>98</v>
      </c>
    </row>
    <row r="71" spans="2:10" ht="15" customHeight="1" x14ac:dyDescent="0.25">
      <c r="B71" s="163">
        <v>45047</v>
      </c>
      <c r="C71" s="160" t="s">
        <v>441</v>
      </c>
      <c r="D71" s="124" t="s">
        <v>433</v>
      </c>
      <c r="E71" s="115">
        <v>6327</v>
      </c>
      <c r="F71" s="115" t="s">
        <v>271</v>
      </c>
      <c r="G71" s="116">
        <v>121400</v>
      </c>
      <c r="H71" s="116"/>
      <c r="I71" s="163" t="s">
        <v>443</v>
      </c>
      <c r="J71" s="115" t="s">
        <v>98</v>
      </c>
    </row>
    <row r="72" spans="2:10" ht="15" customHeight="1" x14ac:dyDescent="0.25">
      <c r="B72" s="191">
        <v>45078</v>
      </c>
      <c r="C72" s="160" t="s">
        <v>448</v>
      </c>
      <c r="D72" s="124" t="s">
        <v>454</v>
      </c>
      <c r="E72" s="115">
        <v>6327</v>
      </c>
      <c r="F72" s="115" t="s">
        <v>271</v>
      </c>
      <c r="G72" s="116">
        <v>132092.84</v>
      </c>
      <c r="H72" s="116"/>
      <c r="I72" s="163" t="s">
        <v>461</v>
      </c>
      <c r="J72" s="115" t="s">
        <v>98</v>
      </c>
    </row>
    <row r="73" spans="2:10" ht="15" customHeight="1" x14ac:dyDescent="0.25">
      <c r="B73" s="163">
        <v>45078</v>
      </c>
      <c r="C73" s="160" t="s">
        <v>448</v>
      </c>
      <c r="D73" s="124" t="s">
        <v>455</v>
      </c>
      <c r="E73" s="115">
        <v>6327</v>
      </c>
      <c r="F73" s="115" t="s">
        <v>271</v>
      </c>
      <c r="G73" s="116">
        <v>7468.58</v>
      </c>
      <c r="H73" s="116"/>
      <c r="I73" s="163" t="s">
        <v>461</v>
      </c>
      <c r="J73" s="115" t="s">
        <v>98</v>
      </c>
    </row>
    <row r="74" spans="2:10" ht="15" customHeight="1" x14ac:dyDescent="0.25">
      <c r="B74" s="163">
        <v>45078</v>
      </c>
      <c r="C74" s="160" t="s">
        <v>449</v>
      </c>
      <c r="D74" s="124" t="s">
        <v>456</v>
      </c>
      <c r="E74" s="115">
        <v>6327</v>
      </c>
      <c r="F74" s="115" t="s">
        <v>271</v>
      </c>
      <c r="G74" s="116">
        <v>2095.64</v>
      </c>
      <c r="H74" s="116"/>
      <c r="I74" s="163" t="s">
        <v>461</v>
      </c>
      <c r="J74" s="115" t="s">
        <v>98</v>
      </c>
    </row>
    <row r="75" spans="2:10" ht="15" customHeight="1" x14ac:dyDescent="0.25">
      <c r="B75" s="163">
        <v>45078</v>
      </c>
      <c r="C75" s="160" t="s">
        <v>450</v>
      </c>
      <c r="D75" s="124" t="s">
        <v>457</v>
      </c>
      <c r="E75" s="115">
        <v>6327</v>
      </c>
      <c r="F75" s="115" t="s">
        <v>271</v>
      </c>
      <c r="G75" s="116">
        <v>2455.4899999999998</v>
      </c>
      <c r="H75" s="116"/>
      <c r="I75" s="163" t="s">
        <v>461</v>
      </c>
      <c r="J75" s="115" t="s">
        <v>98</v>
      </c>
    </row>
    <row r="76" spans="2:10" ht="15" customHeight="1" x14ac:dyDescent="0.25">
      <c r="B76" s="191">
        <v>45078</v>
      </c>
      <c r="C76" s="160" t="s">
        <v>451</v>
      </c>
      <c r="D76" s="124" t="s">
        <v>458</v>
      </c>
      <c r="E76" s="115">
        <v>6327</v>
      </c>
      <c r="F76" s="115" t="s">
        <v>271</v>
      </c>
      <c r="G76" s="116">
        <v>63879.11</v>
      </c>
      <c r="H76" s="116"/>
      <c r="I76" s="163" t="s">
        <v>461</v>
      </c>
      <c r="J76" s="115" t="s">
        <v>98</v>
      </c>
    </row>
    <row r="77" spans="2:10" ht="15" customHeight="1" x14ac:dyDescent="0.25">
      <c r="B77" s="163">
        <v>45078</v>
      </c>
      <c r="C77" s="160" t="s">
        <v>452</v>
      </c>
      <c r="D77" s="124" t="s">
        <v>459</v>
      </c>
      <c r="E77" s="115">
        <v>6327</v>
      </c>
      <c r="F77" s="115" t="s">
        <v>271</v>
      </c>
      <c r="G77" s="116">
        <v>10453.459999999999</v>
      </c>
      <c r="H77" s="116"/>
      <c r="I77" s="163" t="s">
        <v>461</v>
      </c>
      <c r="J77" s="115" t="s">
        <v>98</v>
      </c>
    </row>
    <row r="78" spans="2:10" ht="15" customHeight="1" x14ac:dyDescent="0.25">
      <c r="B78" s="163">
        <v>45078</v>
      </c>
      <c r="C78" s="160" t="s">
        <v>453</v>
      </c>
      <c r="D78" s="124" t="s">
        <v>460</v>
      </c>
      <c r="E78" s="115">
        <v>6327</v>
      </c>
      <c r="F78" s="115" t="s">
        <v>271</v>
      </c>
      <c r="G78" s="116">
        <v>8641</v>
      </c>
      <c r="H78" s="116"/>
      <c r="I78" s="163" t="s">
        <v>461</v>
      </c>
      <c r="J78" s="115" t="s">
        <v>98</v>
      </c>
    </row>
    <row r="79" spans="2:10" ht="15" customHeight="1" x14ac:dyDescent="0.25">
      <c r="B79" s="163">
        <v>45108</v>
      </c>
      <c r="C79" s="160" t="s">
        <v>463</v>
      </c>
      <c r="D79" s="124" t="s">
        <v>469</v>
      </c>
      <c r="E79" s="115">
        <v>6327</v>
      </c>
      <c r="F79" s="115" t="s">
        <v>271</v>
      </c>
      <c r="G79" s="116">
        <v>7512.65</v>
      </c>
      <c r="H79" s="116"/>
      <c r="I79" s="163" t="s">
        <v>475</v>
      </c>
      <c r="J79" s="115" t="s">
        <v>98</v>
      </c>
    </row>
    <row r="80" spans="2:10" ht="15" customHeight="1" x14ac:dyDescent="0.25">
      <c r="B80" s="163">
        <v>45108</v>
      </c>
      <c r="C80" s="160" t="s">
        <v>464</v>
      </c>
      <c r="D80" s="124" t="s">
        <v>470</v>
      </c>
      <c r="E80" s="115">
        <v>6327</v>
      </c>
      <c r="F80" s="115" t="s">
        <v>271</v>
      </c>
      <c r="G80" s="116">
        <v>10000</v>
      </c>
      <c r="H80" s="116"/>
      <c r="I80" s="163" t="s">
        <v>475</v>
      </c>
      <c r="J80" s="115" t="s">
        <v>98</v>
      </c>
    </row>
    <row r="81" spans="2:10" ht="15" customHeight="1" x14ac:dyDescent="0.25">
      <c r="B81" s="163">
        <v>45108</v>
      </c>
      <c r="C81" s="160" t="s">
        <v>465</v>
      </c>
      <c r="D81" s="124" t="s">
        <v>471</v>
      </c>
      <c r="E81" s="115">
        <v>6327</v>
      </c>
      <c r="F81" s="115" t="s">
        <v>271</v>
      </c>
      <c r="G81" s="116">
        <v>25000</v>
      </c>
      <c r="H81" s="116"/>
      <c r="I81" s="163" t="s">
        <v>475</v>
      </c>
      <c r="J81" s="115" t="s">
        <v>98</v>
      </c>
    </row>
    <row r="82" spans="2:10" ht="15" customHeight="1" x14ac:dyDescent="0.25">
      <c r="B82" s="163">
        <v>45108</v>
      </c>
      <c r="C82" s="160" t="s">
        <v>466</v>
      </c>
      <c r="D82" s="124" t="s">
        <v>472</v>
      </c>
      <c r="E82" s="115">
        <v>6327</v>
      </c>
      <c r="F82" s="115" t="s">
        <v>271</v>
      </c>
      <c r="G82" s="116">
        <v>2469.98</v>
      </c>
      <c r="H82" s="116"/>
      <c r="I82" s="163" t="s">
        <v>475</v>
      </c>
      <c r="J82" s="115" t="s">
        <v>98</v>
      </c>
    </row>
    <row r="83" spans="2:10" ht="15" customHeight="1" x14ac:dyDescent="0.25">
      <c r="B83" s="163">
        <v>45108</v>
      </c>
      <c r="C83" s="160" t="s">
        <v>467</v>
      </c>
      <c r="D83" s="124" t="s">
        <v>473</v>
      </c>
      <c r="E83" s="115">
        <v>6327</v>
      </c>
      <c r="F83" s="115" t="s">
        <v>271</v>
      </c>
      <c r="G83" s="116">
        <v>1799.53</v>
      </c>
      <c r="H83" s="116"/>
      <c r="I83" s="163" t="s">
        <v>475</v>
      </c>
      <c r="J83" s="115" t="s">
        <v>98</v>
      </c>
    </row>
    <row r="84" spans="2:10" ht="15" customHeight="1" x14ac:dyDescent="0.25">
      <c r="B84" s="163">
        <v>45108</v>
      </c>
      <c r="C84" s="160" t="s">
        <v>468</v>
      </c>
      <c r="D84" s="124" t="s">
        <v>474</v>
      </c>
      <c r="E84" s="115">
        <v>6327</v>
      </c>
      <c r="F84" s="115" t="s">
        <v>271</v>
      </c>
      <c r="G84" s="116">
        <v>5919</v>
      </c>
      <c r="H84" s="116"/>
      <c r="I84" s="163" t="s">
        <v>475</v>
      </c>
      <c r="J84" s="115" t="s">
        <v>98</v>
      </c>
    </row>
    <row r="85" spans="2:10" ht="15" customHeight="1" x14ac:dyDescent="0.25">
      <c r="B85" s="163">
        <v>45139</v>
      </c>
      <c r="C85" s="160" t="s">
        <v>498</v>
      </c>
      <c r="D85" s="124" t="s">
        <v>502</v>
      </c>
      <c r="E85" s="115">
        <v>6327</v>
      </c>
      <c r="F85" s="115" t="s">
        <v>271</v>
      </c>
      <c r="G85" s="116">
        <v>7565.99</v>
      </c>
      <c r="H85" s="116"/>
      <c r="I85" s="163" t="s">
        <v>506</v>
      </c>
      <c r="J85" s="115" t="s">
        <v>98</v>
      </c>
    </row>
    <row r="86" spans="2:10" ht="15" customHeight="1" x14ac:dyDescent="0.25">
      <c r="B86" s="163">
        <v>45139</v>
      </c>
      <c r="C86" s="160" t="s">
        <v>499</v>
      </c>
      <c r="D86" s="124" t="s">
        <v>503</v>
      </c>
      <c r="E86" s="115">
        <v>6327</v>
      </c>
      <c r="F86" s="115" t="s">
        <v>271</v>
      </c>
      <c r="G86" s="116">
        <v>20000</v>
      </c>
      <c r="H86" s="116"/>
      <c r="I86" s="163" t="s">
        <v>506</v>
      </c>
      <c r="J86" s="115" t="s">
        <v>98</v>
      </c>
    </row>
    <row r="87" spans="2:10" ht="15" customHeight="1" x14ac:dyDescent="0.25">
      <c r="B87" s="163" t="s">
        <v>279</v>
      </c>
      <c r="C87" s="160" t="s">
        <v>500</v>
      </c>
      <c r="D87" s="124" t="s">
        <v>504</v>
      </c>
      <c r="E87" s="115">
        <v>6327</v>
      </c>
      <c r="F87" s="115" t="s">
        <v>271</v>
      </c>
      <c r="G87" s="116">
        <v>143911.32999999999</v>
      </c>
      <c r="H87" s="116"/>
      <c r="I87" s="163" t="s">
        <v>279</v>
      </c>
      <c r="J87" s="115" t="s">
        <v>98</v>
      </c>
    </row>
    <row r="88" spans="2:10" ht="15" customHeight="1" x14ac:dyDescent="0.25">
      <c r="B88" s="163">
        <v>45139</v>
      </c>
      <c r="C88" s="160" t="s">
        <v>501</v>
      </c>
      <c r="D88" s="124" t="s">
        <v>505</v>
      </c>
      <c r="E88" s="115">
        <v>6327</v>
      </c>
      <c r="F88" s="115" t="s">
        <v>271</v>
      </c>
      <c r="G88" s="116">
        <v>20000</v>
      </c>
      <c r="H88" s="116"/>
      <c r="I88" s="163" t="s">
        <v>506</v>
      </c>
      <c r="J88" s="115" t="s">
        <v>98</v>
      </c>
    </row>
    <row r="89" spans="2:10" ht="15" customHeight="1" x14ac:dyDescent="0.25">
      <c r="B89" s="163">
        <v>45170</v>
      </c>
      <c r="C89" s="160" t="s">
        <v>510</v>
      </c>
      <c r="D89" s="124" t="s">
        <v>513</v>
      </c>
      <c r="E89" s="115">
        <v>6327</v>
      </c>
      <c r="F89" s="115" t="s">
        <v>271</v>
      </c>
      <c r="G89" s="116">
        <v>7573.55</v>
      </c>
      <c r="H89" s="116"/>
      <c r="I89" s="163" t="s">
        <v>516</v>
      </c>
      <c r="J89" s="115" t="s">
        <v>98</v>
      </c>
    </row>
    <row r="90" spans="2:10" ht="15" customHeight="1" x14ac:dyDescent="0.25">
      <c r="B90" s="163">
        <v>45170</v>
      </c>
      <c r="C90" s="160" t="s">
        <v>511</v>
      </c>
      <c r="D90" s="124" t="s">
        <v>514</v>
      </c>
      <c r="E90" s="115">
        <v>6327</v>
      </c>
      <c r="F90" s="115" t="s">
        <v>271</v>
      </c>
      <c r="G90" s="116">
        <v>38449.160000000003</v>
      </c>
      <c r="H90" s="116"/>
      <c r="I90" s="163" t="s">
        <v>516</v>
      </c>
      <c r="J90" s="115" t="s">
        <v>98</v>
      </c>
    </row>
    <row r="91" spans="2:10" ht="15" customHeight="1" x14ac:dyDescent="0.25">
      <c r="B91" s="163">
        <v>45200</v>
      </c>
      <c r="C91" s="160" t="s">
        <v>512</v>
      </c>
      <c r="D91" s="124" t="s">
        <v>515</v>
      </c>
      <c r="E91" s="115">
        <v>6327</v>
      </c>
      <c r="F91" s="115" t="s">
        <v>271</v>
      </c>
      <c r="G91" s="116">
        <v>19082.14</v>
      </c>
      <c r="H91" s="116"/>
      <c r="I91" s="163" t="s">
        <v>521</v>
      </c>
      <c r="J91" s="115" t="s">
        <v>98</v>
      </c>
    </row>
    <row r="92" spans="2:10" ht="15" customHeight="1" x14ac:dyDescent="0.25">
      <c r="B92" s="163">
        <v>45231</v>
      </c>
      <c r="C92" s="160" t="s">
        <v>522</v>
      </c>
      <c r="D92" s="124" t="s">
        <v>528</v>
      </c>
      <c r="E92" s="115">
        <v>6327</v>
      </c>
      <c r="F92" s="115" t="s">
        <v>271</v>
      </c>
      <c r="G92" s="116">
        <v>22612.22</v>
      </c>
      <c r="H92" s="116"/>
      <c r="I92" s="163" t="s">
        <v>534</v>
      </c>
      <c r="J92" s="115"/>
    </row>
    <row r="93" spans="2:10" ht="15" customHeight="1" x14ac:dyDescent="0.25">
      <c r="B93" s="163">
        <v>45231</v>
      </c>
      <c r="C93" s="160" t="s">
        <v>523</v>
      </c>
      <c r="D93" s="124" t="s">
        <v>529</v>
      </c>
      <c r="E93" s="115">
        <v>6327</v>
      </c>
      <c r="F93" s="115" t="s">
        <v>271</v>
      </c>
      <c r="G93" s="116">
        <v>15000</v>
      </c>
      <c r="H93" s="116"/>
      <c r="I93" s="163" t="s">
        <v>534</v>
      </c>
      <c r="J93" s="115"/>
    </row>
    <row r="94" spans="2:10" ht="15" customHeight="1" x14ac:dyDescent="0.25">
      <c r="B94" s="163">
        <v>45231</v>
      </c>
      <c r="C94" s="160" t="s">
        <v>269</v>
      </c>
      <c r="D94" s="124" t="s">
        <v>530</v>
      </c>
      <c r="E94" s="115">
        <v>6327</v>
      </c>
      <c r="F94" s="115" t="s">
        <v>271</v>
      </c>
      <c r="G94" s="116">
        <v>250000</v>
      </c>
      <c r="H94" s="116"/>
      <c r="I94" s="163" t="s">
        <v>534</v>
      </c>
      <c r="J94" s="115"/>
    </row>
    <row r="95" spans="2:10" ht="15" customHeight="1" x14ac:dyDescent="0.25">
      <c r="B95" s="163">
        <v>45231</v>
      </c>
      <c r="C95" s="160" t="s">
        <v>269</v>
      </c>
      <c r="D95" s="124" t="s">
        <v>530</v>
      </c>
      <c r="E95" s="115">
        <v>6327</v>
      </c>
      <c r="F95" s="115" t="s">
        <v>271</v>
      </c>
      <c r="G95" s="116">
        <v>50000</v>
      </c>
      <c r="H95" s="116"/>
      <c r="I95" s="163" t="s">
        <v>534</v>
      </c>
      <c r="J95" s="115"/>
    </row>
    <row r="96" spans="2:10" ht="15" customHeight="1" x14ac:dyDescent="0.25">
      <c r="B96" s="163">
        <v>45231</v>
      </c>
      <c r="C96" s="160" t="s">
        <v>269</v>
      </c>
      <c r="D96" s="124" t="s">
        <v>270</v>
      </c>
      <c r="E96" s="115">
        <v>6327</v>
      </c>
      <c r="F96" s="115" t="s">
        <v>271</v>
      </c>
      <c r="G96" s="116">
        <v>16626</v>
      </c>
      <c r="H96" s="116"/>
      <c r="I96" s="163" t="s">
        <v>534</v>
      </c>
      <c r="J96" s="115"/>
    </row>
    <row r="97" spans="2:10" ht="15" customHeight="1" x14ac:dyDescent="0.25">
      <c r="B97" s="163">
        <v>45231</v>
      </c>
      <c r="C97" s="160" t="s">
        <v>524</v>
      </c>
      <c r="D97" s="124" t="s">
        <v>530</v>
      </c>
      <c r="E97" s="115">
        <v>6327</v>
      </c>
      <c r="F97" s="115" t="s">
        <v>271</v>
      </c>
      <c r="G97" s="116">
        <v>100000</v>
      </c>
      <c r="H97" s="116"/>
      <c r="I97" s="163" t="s">
        <v>534</v>
      </c>
      <c r="J97" s="115"/>
    </row>
    <row r="98" spans="2:10" ht="15" customHeight="1" x14ac:dyDescent="0.25">
      <c r="B98" s="163">
        <v>45231</v>
      </c>
      <c r="C98" s="160" t="s">
        <v>525</v>
      </c>
      <c r="D98" s="124" t="s">
        <v>531</v>
      </c>
      <c r="E98" s="115">
        <v>6327</v>
      </c>
      <c r="F98" s="115" t="s">
        <v>271</v>
      </c>
      <c r="G98" s="116">
        <v>40000</v>
      </c>
      <c r="H98" s="116"/>
      <c r="I98" s="163" t="s">
        <v>534</v>
      </c>
      <c r="J98" s="115"/>
    </row>
    <row r="99" spans="2:10" ht="15" customHeight="1" x14ac:dyDescent="0.25">
      <c r="B99" s="163">
        <v>45231</v>
      </c>
      <c r="C99" s="160" t="s">
        <v>526</v>
      </c>
      <c r="D99" s="124" t="s">
        <v>532</v>
      </c>
      <c r="E99" s="115">
        <v>6327</v>
      </c>
      <c r="F99" s="115" t="s">
        <v>271</v>
      </c>
      <c r="G99" s="116">
        <v>40000</v>
      </c>
      <c r="H99" s="116"/>
      <c r="I99" s="163" t="s">
        <v>534</v>
      </c>
      <c r="J99" s="115"/>
    </row>
    <row r="100" spans="2:10" ht="15" customHeight="1" x14ac:dyDescent="0.25">
      <c r="B100" s="163">
        <v>45231</v>
      </c>
      <c r="C100" s="160" t="s">
        <v>527</v>
      </c>
      <c r="D100" s="124" t="s">
        <v>533</v>
      </c>
      <c r="E100" s="115">
        <v>6327</v>
      </c>
      <c r="F100" s="115" t="s">
        <v>271</v>
      </c>
      <c r="G100" s="116">
        <v>20000</v>
      </c>
      <c r="H100" s="116"/>
      <c r="I100" s="163" t="s">
        <v>534</v>
      </c>
      <c r="J100" s="115"/>
    </row>
    <row r="101" spans="2:10" ht="15" customHeight="1" x14ac:dyDescent="0.25">
      <c r="B101" s="163">
        <v>45261</v>
      </c>
      <c r="C101" s="160" t="s">
        <v>535</v>
      </c>
      <c r="D101" s="124" t="s">
        <v>544</v>
      </c>
      <c r="E101" s="115">
        <v>6327</v>
      </c>
      <c r="F101" s="115" t="s">
        <v>271</v>
      </c>
      <c r="G101" s="116">
        <v>30000</v>
      </c>
      <c r="H101" s="116"/>
      <c r="I101" s="163" t="s">
        <v>554</v>
      </c>
      <c r="J101" s="115"/>
    </row>
    <row r="102" spans="2:10" ht="15" customHeight="1" x14ac:dyDescent="0.25">
      <c r="B102" s="163">
        <v>45261</v>
      </c>
      <c r="C102" s="160" t="s">
        <v>536</v>
      </c>
      <c r="D102" s="124" t="s">
        <v>545</v>
      </c>
      <c r="E102" s="115">
        <v>6327</v>
      </c>
      <c r="F102" s="115" t="s">
        <v>271</v>
      </c>
      <c r="G102" s="116">
        <v>7627.45</v>
      </c>
      <c r="H102" s="116"/>
      <c r="I102" s="163" t="s">
        <v>554</v>
      </c>
      <c r="J102" s="115"/>
    </row>
    <row r="103" spans="2:10" ht="15" customHeight="1" x14ac:dyDescent="0.25">
      <c r="B103" s="163">
        <v>45261</v>
      </c>
      <c r="C103" s="160" t="s">
        <v>537</v>
      </c>
      <c r="D103" s="124" t="s">
        <v>546</v>
      </c>
      <c r="E103" s="115">
        <v>6327</v>
      </c>
      <c r="F103" s="115" t="s">
        <v>271</v>
      </c>
      <c r="G103" s="116">
        <v>50000</v>
      </c>
      <c r="H103" s="116"/>
      <c r="I103" s="163" t="s">
        <v>554</v>
      </c>
      <c r="J103" s="115"/>
    </row>
    <row r="104" spans="2:10" ht="15" customHeight="1" x14ac:dyDescent="0.25">
      <c r="B104" s="163">
        <v>45261</v>
      </c>
      <c r="C104" s="160" t="s">
        <v>538</v>
      </c>
      <c r="D104" s="124" t="s">
        <v>547</v>
      </c>
      <c r="E104" s="115">
        <v>6327</v>
      </c>
      <c r="F104" s="115" t="s">
        <v>271</v>
      </c>
      <c r="G104" s="116">
        <v>232128.89</v>
      </c>
      <c r="H104" s="116"/>
      <c r="I104" s="163" t="s">
        <v>554</v>
      </c>
      <c r="J104" s="115"/>
    </row>
    <row r="105" spans="2:10" ht="15" customHeight="1" x14ac:dyDescent="0.25">
      <c r="B105" s="163">
        <v>45261</v>
      </c>
      <c r="C105" s="160" t="s">
        <v>539</v>
      </c>
      <c r="D105" s="124" t="s">
        <v>548</v>
      </c>
      <c r="E105" s="115">
        <v>6327</v>
      </c>
      <c r="F105" s="115" t="s">
        <v>271</v>
      </c>
      <c r="G105" s="116">
        <v>481473.94</v>
      </c>
      <c r="H105" s="116"/>
      <c r="I105" s="163" t="s">
        <v>554</v>
      </c>
      <c r="J105" s="115"/>
    </row>
    <row r="106" spans="2:10" ht="15" customHeight="1" x14ac:dyDescent="0.25">
      <c r="B106" s="163">
        <v>45261</v>
      </c>
      <c r="C106" s="160" t="s">
        <v>540</v>
      </c>
      <c r="D106" s="124" t="s">
        <v>549</v>
      </c>
      <c r="E106" s="115">
        <v>6327</v>
      </c>
      <c r="F106" s="115" t="s">
        <v>271</v>
      </c>
      <c r="G106" s="116">
        <v>9224.81</v>
      </c>
      <c r="H106" s="116"/>
      <c r="I106" s="163" t="s">
        <v>554</v>
      </c>
      <c r="J106" s="115"/>
    </row>
    <row r="107" spans="2:10" ht="15" customHeight="1" x14ac:dyDescent="0.25">
      <c r="B107" s="163">
        <v>45261</v>
      </c>
      <c r="C107" s="160" t="s">
        <v>541</v>
      </c>
      <c r="D107" s="124" t="s">
        <v>550</v>
      </c>
      <c r="E107" s="115">
        <v>6327</v>
      </c>
      <c r="F107" s="115" t="s">
        <v>271</v>
      </c>
      <c r="G107" s="116">
        <v>113726.48</v>
      </c>
      <c r="H107" s="116"/>
      <c r="I107" s="163" t="s">
        <v>554</v>
      </c>
      <c r="J107" s="115"/>
    </row>
    <row r="108" spans="2:10" ht="15" customHeight="1" x14ac:dyDescent="0.25">
      <c r="B108" s="163">
        <v>45261</v>
      </c>
      <c r="C108" s="160" t="s">
        <v>280</v>
      </c>
      <c r="D108" s="124" t="s">
        <v>551</v>
      </c>
      <c r="E108" s="115">
        <v>6327</v>
      </c>
      <c r="F108" s="115" t="s">
        <v>271</v>
      </c>
      <c r="G108" s="116">
        <v>350000</v>
      </c>
      <c r="H108" s="116"/>
      <c r="I108" s="163" t="s">
        <v>554</v>
      </c>
      <c r="J108" s="115"/>
    </row>
    <row r="109" spans="2:10" ht="15" customHeight="1" x14ac:dyDescent="0.25">
      <c r="B109" s="163">
        <v>45261</v>
      </c>
      <c r="C109" s="160" t="s">
        <v>542</v>
      </c>
      <c r="D109" s="124" t="s">
        <v>552</v>
      </c>
      <c r="E109" s="115">
        <v>6327</v>
      </c>
      <c r="F109" s="115" t="s">
        <v>271</v>
      </c>
      <c r="G109" s="116">
        <v>10368.34</v>
      </c>
      <c r="H109" s="116"/>
      <c r="I109" s="163" t="s">
        <v>554</v>
      </c>
      <c r="J109" s="115"/>
    </row>
    <row r="110" spans="2:10" ht="15" customHeight="1" x14ac:dyDescent="0.25">
      <c r="B110" s="163">
        <v>45261</v>
      </c>
      <c r="C110" s="160" t="s">
        <v>543</v>
      </c>
      <c r="D110" s="124" t="s">
        <v>553</v>
      </c>
      <c r="E110" s="115">
        <v>6327</v>
      </c>
      <c r="F110" s="115" t="s">
        <v>271</v>
      </c>
      <c r="G110" s="116">
        <v>450000</v>
      </c>
      <c r="H110" s="116"/>
      <c r="I110" s="163" t="s">
        <v>554</v>
      </c>
      <c r="J110" s="115"/>
    </row>
    <row r="111" spans="2:10" ht="15" customHeight="1" x14ac:dyDescent="0.25">
      <c r="B111" s="163">
        <v>45292</v>
      </c>
      <c r="C111" s="160" t="s">
        <v>282</v>
      </c>
      <c r="D111" s="124" t="s">
        <v>565</v>
      </c>
      <c r="E111" s="115">
        <v>6327</v>
      </c>
      <c r="F111" s="115" t="s">
        <v>271</v>
      </c>
      <c r="G111" s="116">
        <v>100000</v>
      </c>
      <c r="H111" s="116"/>
      <c r="I111" s="163" t="s">
        <v>575</v>
      </c>
      <c r="J111" s="115"/>
    </row>
    <row r="112" spans="2:10" ht="15" customHeight="1" x14ac:dyDescent="0.25">
      <c r="B112" s="163">
        <v>45292</v>
      </c>
      <c r="C112" s="160" t="s">
        <v>283</v>
      </c>
      <c r="D112" s="124" t="s">
        <v>566</v>
      </c>
      <c r="E112" s="115">
        <v>6327</v>
      </c>
      <c r="F112" s="115" t="s">
        <v>271</v>
      </c>
      <c r="G112" s="116">
        <v>318782</v>
      </c>
      <c r="H112" s="116"/>
      <c r="I112" s="163" t="s">
        <v>575</v>
      </c>
      <c r="J112" s="115"/>
    </row>
    <row r="113" spans="2:10" ht="15" customHeight="1" x14ac:dyDescent="0.25">
      <c r="B113" s="163">
        <v>45292</v>
      </c>
      <c r="C113" s="160" t="s">
        <v>283</v>
      </c>
      <c r="D113" s="124" t="s">
        <v>567</v>
      </c>
      <c r="E113" s="115">
        <v>6327</v>
      </c>
      <c r="F113" s="115" t="s">
        <v>271</v>
      </c>
      <c r="G113" s="116">
        <v>50000</v>
      </c>
      <c r="H113" s="116"/>
      <c r="I113" s="163" t="s">
        <v>575</v>
      </c>
      <c r="J113" s="115"/>
    </row>
    <row r="114" spans="2:10" ht="15" customHeight="1" x14ac:dyDescent="0.25">
      <c r="B114" s="163">
        <v>45292</v>
      </c>
      <c r="C114" s="160" t="s">
        <v>558</v>
      </c>
      <c r="D114" s="124" t="s">
        <v>568</v>
      </c>
      <c r="E114" s="115">
        <v>6327</v>
      </c>
      <c r="F114" s="115" t="s">
        <v>271</v>
      </c>
      <c r="G114" s="116">
        <v>52929.82</v>
      </c>
      <c r="H114" s="116"/>
      <c r="I114" s="163" t="s">
        <v>575</v>
      </c>
      <c r="J114" s="115"/>
    </row>
    <row r="115" spans="2:10" ht="15" customHeight="1" x14ac:dyDescent="0.25">
      <c r="B115" s="163">
        <v>45292</v>
      </c>
      <c r="C115" s="160" t="s">
        <v>559</v>
      </c>
      <c r="D115" s="124" t="s">
        <v>569</v>
      </c>
      <c r="E115" s="115">
        <v>6327</v>
      </c>
      <c r="F115" s="115" t="s">
        <v>271</v>
      </c>
      <c r="G115" s="116">
        <v>120000</v>
      </c>
      <c r="H115" s="116"/>
      <c r="I115" s="163" t="s">
        <v>575</v>
      </c>
      <c r="J115" s="115"/>
    </row>
    <row r="116" spans="2:10" ht="15" customHeight="1" x14ac:dyDescent="0.25">
      <c r="B116" s="163">
        <v>45292</v>
      </c>
      <c r="C116" s="160" t="s">
        <v>290</v>
      </c>
      <c r="D116" s="124" t="s">
        <v>530</v>
      </c>
      <c r="E116" s="115">
        <v>6327</v>
      </c>
      <c r="F116" s="115" t="s">
        <v>271</v>
      </c>
      <c r="G116" s="116">
        <v>248797.36</v>
      </c>
      <c r="H116" s="116"/>
      <c r="I116" s="163" t="s">
        <v>575</v>
      </c>
      <c r="J116" s="115"/>
    </row>
    <row r="117" spans="2:10" ht="15" customHeight="1" x14ac:dyDescent="0.25">
      <c r="B117" s="163">
        <v>45292</v>
      </c>
      <c r="C117" s="160" t="s">
        <v>560</v>
      </c>
      <c r="D117" s="124" t="s">
        <v>570</v>
      </c>
      <c r="E117" s="115">
        <v>6327</v>
      </c>
      <c r="F117" s="115" t="s">
        <v>271</v>
      </c>
      <c r="G117" s="116">
        <v>329000</v>
      </c>
      <c r="H117" s="116"/>
      <c r="I117" s="163" t="s">
        <v>575</v>
      </c>
      <c r="J117" s="115"/>
    </row>
    <row r="118" spans="2:10" ht="15" customHeight="1" x14ac:dyDescent="0.25">
      <c r="B118" s="163">
        <v>45292</v>
      </c>
      <c r="C118" s="160" t="s">
        <v>561</v>
      </c>
      <c r="D118" s="124" t="s">
        <v>530</v>
      </c>
      <c r="E118" s="115">
        <v>6327</v>
      </c>
      <c r="F118" s="115" t="s">
        <v>271</v>
      </c>
      <c r="G118" s="116">
        <v>215700</v>
      </c>
      <c r="H118" s="116"/>
      <c r="I118" s="163" t="s">
        <v>575</v>
      </c>
      <c r="J118" s="115"/>
    </row>
    <row r="119" spans="2:10" ht="15" customHeight="1" x14ac:dyDescent="0.25">
      <c r="B119" s="163">
        <v>45292</v>
      </c>
      <c r="C119" s="160" t="s">
        <v>296</v>
      </c>
      <c r="D119" s="124" t="s">
        <v>530</v>
      </c>
      <c r="E119" s="115">
        <v>6327</v>
      </c>
      <c r="F119" s="115" t="s">
        <v>271</v>
      </c>
      <c r="G119" s="116">
        <v>39300</v>
      </c>
      <c r="H119" s="116"/>
      <c r="I119" s="163" t="s">
        <v>575</v>
      </c>
      <c r="J119" s="115"/>
    </row>
    <row r="120" spans="2:10" ht="15" customHeight="1" x14ac:dyDescent="0.25">
      <c r="B120" s="163">
        <v>45292</v>
      </c>
      <c r="C120" s="160" t="s">
        <v>562</v>
      </c>
      <c r="D120" s="124" t="s">
        <v>571</v>
      </c>
      <c r="E120" s="115">
        <v>6327</v>
      </c>
      <c r="F120" s="115" t="s">
        <v>271</v>
      </c>
      <c r="G120" s="116">
        <v>402608.49</v>
      </c>
      <c r="H120" s="116"/>
      <c r="I120" s="163" t="s">
        <v>575</v>
      </c>
      <c r="J120" s="115"/>
    </row>
    <row r="121" spans="2:10" ht="15" customHeight="1" x14ac:dyDescent="0.25">
      <c r="B121" s="163">
        <v>45292</v>
      </c>
      <c r="C121" s="160" t="s">
        <v>563</v>
      </c>
      <c r="D121" s="124" t="s">
        <v>572</v>
      </c>
      <c r="E121" s="115">
        <v>6327</v>
      </c>
      <c r="F121" s="115" t="s">
        <v>271</v>
      </c>
      <c r="G121" s="116">
        <v>150000</v>
      </c>
      <c r="H121" s="116"/>
      <c r="I121" s="163" t="s">
        <v>575</v>
      </c>
      <c r="J121" s="115"/>
    </row>
    <row r="122" spans="2:10" ht="15" customHeight="1" x14ac:dyDescent="0.25">
      <c r="B122" s="163">
        <v>45292</v>
      </c>
      <c r="C122" s="160" t="s">
        <v>302</v>
      </c>
      <c r="D122" s="124" t="s">
        <v>573</v>
      </c>
      <c r="E122" s="115">
        <v>6327</v>
      </c>
      <c r="F122" s="115" t="s">
        <v>271</v>
      </c>
      <c r="G122" s="116">
        <v>362100.77</v>
      </c>
      <c r="H122" s="116"/>
      <c r="I122" s="163" t="s">
        <v>575</v>
      </c>
      <c r="J122" s="115"/>
    </row>
    <row r="123" spans="2:10" ht="15" customHeight="1" x14ac:dyDescent="0.25">
      <c r="B123" s="163">
        <v>45292</v>
      </c>
      <c r="C123" s="160" t="s">
        <v>302</v>
      </c>
      <c r="D123" s="124" t="s">
        <v>530</v>
      </c>
      <c r="E123" s="115">
        <v>6327</v>
      </c>
      <c r="F123" s="115" t="s">
        <v>271</v>
      </c>
      <c r="G123" s="116">
        <v>397243.87</v>
      </c>
      <c r="H123" s="116"/>
      <c r="I123" s="163" t="s">
        <v>575</v>
      </c>
      <c r="J123" s="115"/>
    </row>
    <row r="124" spans="2:10" ht="15" customHeight="1" x14ac:dyDescent="0.25">
      <c r="B124" s="163">
        <v>45292</v>
      </c>
      <c r="C124" s="160" t="s">
        <v>304</v>
      </c>
      <c r="D124" s="124" t="s">
        <v>530</v>
      </c>
      <c r="E124" s="115">
        <v>6327</v>
      </c>
      <c r="F124" s="115" t="s">
        <v>271</v>
      </c>
      <c r="G124" s="116">
        <v>347573.9</v>
      </c>
      <c r="H124" s="116"/>
      <c r="I124" s="163" t="s">
        <v>575</v>
      </c>
      <c r="J124" s="115"/>
    </row>
    <row r="125" spans="2:10" ht="15" customHeight="1" x14ac:dyDescent="0.25">
      <c r="B125" s="163">
        <v>45292</v>
      </c>
      <c r="C125" s="160" t="s">
        <v>306</v>
      </c>
      <c r="D125" s="124" t="s">
        <v>530</v>
      </c>
      <c r="E125" s="115">
        <v>6327</v>
      </c>
      <c r="F125" s="115" t="s">
        <v>271</v>
      </c>
      <c r="G125" s="116">
        <v>413054.17</v>
      </c>
      <c r="H125" s="116"/>
      <c r="I125" s="163" t="s">
        <v>575</v>
      </c>
      <c r="J125" s="115"/>
    </row>
    <row r="126" spans="2:10" ht="15" customHeight="1" x14ac:dyDescent="0.25">
      <c r="B126" s="163">
        <v>45292</v>
      </c>
      <c r="C126" s="160" t="s">
        <v>306</v>
      </c>
      <c r="D126" s="124" t="s">
        <v>307</v>
      </c>
      <c r="E126" s="115">
        <v>6327</v>
      </c>
      <c r="F126" s="115" t="s">
        <v>271</v>
      </c>
      <c r="G126" s="116">
        <v>255500</v>
      </c>
      <c r="H126" s="116"/>
      <c r="I126" s="163" t="s">
        <v>575</v>
      </c>
      <c r="J126" s="115"/>
    </row>
    <row r="127" spans="2:10" ht="15" customHeight="1" x14ac:dyDescent="0.25">
      <c r="B127" s="163">
        <v>45292</v>
      </c>
      <c r="C127" s="160" t="s">
        <v>306</v>
      </c>
      <c r="D127" s="124" t="s">
        <v>308</v>
      </c>
      <c r="E127" s="115">
        <v>6327</v>
      </c>
      <c r="F127" s="115" t="s">
        <v>271</v>
      </c>
      <c r="G127" s="116">
        <v>7632.79</v>
      </c>
      <c r="H127" s="116"/>
      <c r="I127" s="163" t="s">
        <v>575</v>
      </c>
      <c r="J127" s="115"/>
    </row>
    <row r="128" spans="2:10" ht="15" customHeight="1" x14ac:dyDescent="0.25">
      <c r="B128" s="163">
        <v>45292</v>
      </c>
      <c r="C128" s="160" t="s">
        <v>311</v>
      </c>
      <c r="D128" s="124" t="s">
        <v>530</v>
      </c>
      <c r="E128" s="115">
        <v>6327</v>
      </c>
      <c r="F128" s="115" t="s">
        <v>271</v>
      </c>
      <c r="G128" s="116">
        <v>30000</v>
      </c>
      <c r="H128" s="116"/>
      <c r="I128" s="163" t="s">
        <v>575</v>
      </c>
      <c r="J128" s="115"/>
    </row>
    <row r="129" spans="2:10" ht="15" customHeight="1" x14ac:dyDescent="0.25">
      <c r="B129" s="163">
        <v>45292</v>
      </c>
      <c r="C129" s="160" t="s">
        <v>564</v>
      </c>
      <c r="D129" s="124" t="s">
        <v>574</v>
      </c>
      <c r="E129" s="115">
        <v>6327</v>
      </c>
      <c r="F129" s="115" t="s">
        <v>271</v>
      </c>
      <c r="G129" s="116">
        <v>216567.36</v>
      </c>
      <c r="H129" s="116"/>
      <c r="I129" s="163" t="s">
        <v>575</v>
      </c>
      <c r="J129" s="115"/>
    </row>
    <row r="130" spans="2:10" ht="15" customHeight="1" x14ac:dyDescent="0.25">
      <c r="B130" s="163">
        <v>45323</v>
      </c>
      <c r="C130" s="160" t="s">
        <v>577</v>
      </c>
      <c r="D130" s="124" t="s">
        <v>584</v>
      </c>
      <c r="E130" s="115">
        <v>6327</v>
      </c>
      <c r="F130" s="115" t="s">
        <v>271</v>
      </c>
      <c r="G130" s="116">
        <v>7656.45</v>
      </c>
      <c r="H130" s="116"/>
      <c r="I130" s="163" t="s">
        <v>590</v>
      </c>
      <c r="J130" s="115"/>
    </row>
    <row r="131" spans="2:10" ht="15" customHeight="1" x14ac:dyDescent="0.25">
      <c r="B131" s="163">
        <v>45323</v>
      </c>
      <c r="C131" s="160" t="s">
        <v>320</v>
      </c>
      <c r="D131" s="124" t="s">
        <v>530</v>
      </c>
      <c r="E131" s="115">
        <v>6327</v>
      </c>
      <c r="F131" s="115" t="s">
        <v>271</v>
      </c>
      <c r="G131" s="116">
        <v>383900</v>
      </c>
      <c r="H131" s="116"/>
      <c r="I131" s="163" t="s">
        <v>590</v>
      </c>
      <c r="J131" s="115"/>
    </row>
    <row r="132" spans="2:10" ht="15" customHeight="1" x14ac:dyDescent="0.25">
      <c r="B132" s="163">
        <v>45323</v>
      </c>
      <c r="C132" s="160" t="s">
        <v>578</v>
      </c>
      <c r="D132" s="124" t="s">
        <v>570</v>
      </c>
      <c r="E132" s="115">
        <v>6327</v>
      </c>
      <c r="F132" s="115" t="s">
        <v>271</v>
      </c>
      <c r="G132" s="116">
        <v>385137.66</v>
      </c>
      <c r="H132" s="116"/>
      <c r="I132" s="163" t="s">
        <v>590</v>
      </c>
      <c r="J132" s="115"/>
    </row>
    <row r="133" spans="2:10" ht="15" customHeight="1" x14ac:dyDescent="0.25">
      <c r="B133" s="163">
        <v>45323</v>
      </c>
      <c r="C133" s="160" t="s">
        <v>578</v>
      </c>
      <c r="D133" s="124" t="s">
        <v>585</v>
      </c>
      <c r="E133" s="115">
        <v>6327</v>
      </c>
      <c r="F133" s="115" t="s">
        <v>271</v>
      </c>
      <c r="G133" s="116">
        <v>150000</v>
      </c>
      <c r="H133" s="116"/>
      <c r="I133" s="163" t="s">
        <v>590</v>
      </c>
      <c r="J133" s="115"/>
    </row>
    <row r="134" spans="2:10" ht="15" customHeight="1" x14ac:dyDescent="0.25">
      <c r="B134" s="163">
        <v>45323</v>
      </c>
      <c r="C134" s="160" t="s">
        <v>579</v>
      </c>
      <c r="D134" s="124" t="s">
        <v>586</v>
      </c>
      <c r="E134" s="115">
        <v>6327</v>
      </c>
      <c r="F134" s="115" t="s">
        <v>271</v>
      </c>
      <c r="G134" s="116">
        <v>300000</v>
      </c>
      <c r="H134" s="116"/>
      <c r="I134" s="163" t="s">
        <v>590</v>
      </c>
      <c r="J134" s="115"/>
    </row>
    <row r="135" spans="2:10" ht="15" customHeight="1" x14ac:dyDescent="0.25">
      <c r="B135" s="163">
        <v>45323</v>
      </c>
      <c r="C135" s="160" t="s">
        <v>580</v>
      </c>
      <c r="D135" s="124" t="s">
        <v>530</v>
      </c>
      <c r="E135" s="115">
        <v>6327</v>
      </c>
      <c r="F135" s="115" t="s">
        <v>271</v>
      </c>
      <c r="G135" s="116">
        <v>333931.83</v>
      </c>
      <c r="H135" s="116"/>
      <c r="I135" s="163" t="s">
        <v>590</v>
      </c>
      <c r="J135" s="115"/>
    </row>
    <row r="136" spans="2:10" ht="15" customHeight="1" x14ac:dyDescent="0.25">
      <c r="B136" s="163">
        <v>45323</v>
      </c>
      <c r="C136" s="160" t="s">
        <v>580</v>
      </c>
      <c r="D136" s="124" t="s">
        <v>587</v>
      </c>
      <c r="E136" s="115">
        <v>6327</v>
      </c>
      <c r="F136" s="115" t="s">
        <v>271</v>
      </c>
      <c r="G136" s="116">
        <v>14151.73</v>
      </c>
      <c r="H136" s="116"/>
      <c r="I136" s="163" t="s">
        <v>590</v>
      </c>
      <c r="J136" s="115"/>
    </row>
    <row r="137" spans="2:10" ht="15" customHeight="1" x14ac:dyDescent="0.25">
      <c r="B137" s="163">
        <v>45323</v>
      </c>
      <c r="C137" s="160" t="s">
        <v>330</v>
      </c>
      <c r="D137" s="124" t="s">
        <v>331</v>
      </c>
      <c r="E137" s="115">
        <v>6327</v>
      </c>
      <c r="F137" s="115" t="s">
        <v>271</v>
      </c>
      <c r="G137" s="116">
        <v>4982.58</v>
      </c>
      <c r="H137" s="116"/>
      <c r="I137" s="163" t="s">
        <v>590</v>
      </c>
      <c r="J137" s="115"/>
    </row>
    <row r="138" spans="2:10" ht="15" customHeight="1" x14ac:dyDescent="0.25">
      <c r="B138" s="163">
        <v>45323</v>
      </c>
      <c r="C138" s="160" t="s">
        <v>581</v>
      </c>
      <c r="D138" s="124" t="s">
        <v>588</v>
      </c>
      <c r="E138" s="115">
        <v>6327</v>
      </c>
      <c r="F138" s="115" t="s">
        <v>271</v>
      </c>
      <c r="G138" s="116">
        <v>101603.1</v>
      </c>
      <c r="H138" s="116"/>
      <c r="I138" s="163" t="s">
        <v>590</v>
      </c>
      <c r="J138" s="115"/>
    </row>
    <row r="139" spans="2:10" ht="15" customHeight="1" x14ac:dyDescent="0.25">
      <c r="B139" s="163">
        <v>45323</v>
      </c>
      <c r="C139" s="160" t="s">
        <v>582</v>
      </c>
      <c r="D139" s="124" t="s">
        <v>530</v>
      </c>
      <c r="E139" s="115">
        <v>6327</v>
      </c>
      <c r="F139" s="115" t="s">
        <v>271</v>
      </c>
      <c r="G139" s="116">
        <v>50000</v>
      </c>
      <c r="H139" s="116"/>
      <c r="I139" s="163" t="s">
        <v>590</v>
      </c>
      <c r="J139" s="115"/>
    </row>
    <row r="140" spans="2:10" ht="15" customHeight="1" x14ac:dyDescent="0.25">
      <c r="B140" s="163">
        <v>45323</v>
      </c>
      <c r="C140" s="160" t="s">
        <v>583</v>
      </c>
      <c r="D140" s="124" t="s">
        <v>589</v>
      </c>
      <c r="E140" s="115">
        <v>6327</v>
      </c>
      <c r="F140" s="115" t="s">
        <v>271</v>
      </c>
      <c r="G140" s="116">
        <v>25000</v>
      </c>
      <c r="H140" s="116"/>
      <c r="I140" s="163" t="s">
        <v>590</v>
      </c>
      <c r="J140" s="115"/>
    </row>
    <row r="141" spans="2:10" ht="15" customHeight="1" x14ac:dyDescent="0.25">
      <c r="B141" s="163">
        <v>45352</v>
      </c>
      <c r="C141" s="160" t="s">
        <v>371</v>
      </c>
      <c r="D141" s="124" t="s">
        <v>530</v>
      </c>
      <c r="E141" s="115">
        <v>6327</v>
      </c>
      <c r="F141" s="115" t="s">
        <v>271</v>
      </c>
      <c r="G141" s="116">
        <v>11434.99</v>
      </c>
      <c r="H141" s="116"/>
      <c r="I141" s="163" t="s">
        <v>593</v>
      </c>
      <c r="J141" s="115"/>
    </row>
    <row r="142" spans="2:10" ht="15" customHeight="1" x14ac:dyDescent="0.25">
      <c r="B142" s="163">
        <v>45352</v>
      </c>
      <c r="C142" s="160" t="s">
        <v>371</v>
      </c>
      <c r="D142" s="124" t="s">
        <v>530</v>
      </c>
      <c r="E142" s="115">
        <v>6327</v>
      </c>
      <c r="F142" s="115" t="s">
        <v>271</v>
      </c>
      <c r="G142" s="116">
        <v>10500</v>
      </c>
      <c r="H142" s="116"/>
      <c r="I142" s="163" t="s">
        <v>593</v>
      </c>
      <c r="J142" s="115"/>
    </row>
    <row r="143" spans="2:10" ht="15" customHeight="1" x14ac:dyDescent="0.25">
      <c r="B143" s="163">
        <v>45352</v>
      </c>
      <c r="C143" s="160" t="s">
        <v>371</v>
      </c>
      <c r="D143" s="124" t="s">
        <v>530</v>
      </c>
      <c r="E143" s="115">
        <v>6327</v>
      </c>
      <c r="F143" s="115" t="s">
        <v>271</v>
      </c>
      <c r="G143" s="116">
        <v>382639.99</v>
      </c>
      <c r="H143" s="116"/>
      <c r="I143" s="163" t="s">
        <v>593</v>
      </c>
      <c r="J143" s="115"/>
    </row>
    <row r="144" spans="2:10" ht="15" customHeight="1" x14ac:dyDescent="0.25">
      <c r="B144" s="163">
        <v>45352</v>
      </c>
      <c r="C144" s="160" t="s">
        <v>371</v>
      </c>
      <c r="D144" s="124" t="s">
        <v>530</v>
      </c>
      <c r="E144" s="115">
        <v>6327</v>
      </c>
      <c r="F144" s="115" t="s">
        <v>271</v>
      </c>
      <c r="G144" s="116">
        <v>7400</v>
      </c>
      <c r="H144" s="116"/>
      <c r="I144" s="163" t="s">
        <v>593</v>
      </c>
      <c r="J144" s="115"/>
    </row>
    <row r="145" spans="2:10" ht="15" customHeight="1" x14ac:dyDescent="0.25">
      <c r="B145" s="163">
        <v>45352</v>
      </c>
      <c r="C145" s="160" t="s">
        <v>371</v>
      </c>
      <c r="D145" s="124" t="s">
        <v>530</v>
      </c>
      <c r="E145" s="115">
        <v>6327</v>
      </c>
      <c r="F145" s="115" t="s">
        <v>271</v>
      </c>
      <c r="G145" s="116">
        <v>303009.31</v>
      </c>
      <c r="H145" s="116"/>
      <c r="I145" s="163" t="s">
        <v>593</v>
      </c>
      <c r="J145" s="115"/>
    </row>
    <row r="146" spans="2:10" ht="15" customHeight="1" x14ac:dyDescent="0.25">
      <c r="B146" s="163">
        <v>45352</v>
      </c>
      <c r="C146" s="160" t="s">
        <v>371</v>
      </c>
      <c r="D146" s="124" t="s">
        <v>530</v>
      </c>
      <c r="E146" s="115">
        <v>6327</v>
      </c>
      <c r="F146" s="115" t="s">
        <v>271</v>
      </c>
      <c r="G146" s="116">
        <v>38993.93</v>
      </c>
      <c r="H146" s="116"/>
      <c r="I146" s="163" t="s">
        <v>593</v>
      </c>
      <c r="J146" s="115"/>
    </row>
    <row r="147" spans="2:10" ht="15" customHeight="1" x14ac:dyDescent="0.25">
      <c r="B147" s="163">
        <v>45352</v>
      </c>
      <c r="C147" s="160" t="s">
        <v>591</v>
      </c>
      <c r="D147" s="124" t="s">
        <v>530</v>
      </c>
      <c r="E147" s="115">
        <v>6327</v>
      </c>
      <c r="F147" s="115" t="s">
        <v>271</v>
      </c>
      <c r="G147" s="116">
        <v>438832.42</v>
      </c>
      <c r="H147" s="116"/>
      <c r="I147" s="163" t="s">
        <v>593</v>
      </c>
      <c r="J147" s="115"/>
    </row>
    <row r="148" spans="2:10" ht="15" customHeight="1" x14ac:dyDescent="0.25">
      <c r="B148" s="163">
        <v>45352</v>
      </c>
      <c r="C148" s="160" t="s">
        <v>591</v>
      </c>
      <c r="D148" s="124" t="s">
        <v>530</v>
      </c>
      <c r="E148" s="115">
        <v>6327</v>
      </c>
      <c r="F148" s="115" t="s">
        <v>271</v>
      </c>
      <c r="G148" s="116">
        <v>311589.59000000003</v>
      </c>
      <c r="H148" s="116"/>
      <c r="I148" s="163" t="s">
        <v>593</v>
      </c>
      <c r="J148" s="115"/>
    </row>
    <row r="149" spans="2:10" ht="15" customHeight="1" x14ac:dyDescent="0.25">
      <c r="B149" s="163">
        <v>45352</v>
      </c>
      <c r="C149" s="160" t="s">
        <v>591</v>
      </c>
      <c r="D149" s="124" t="s">
        <v>592</v>
      </c>
      <c r="E149" s="115">
        <v>6327</v>
      </c>
      <c r="F149" s="115" t="s">
        <v>271</v>
      </c>
      <c r="G149" s="116">
        <v>7677.12</v>
      </c>
      <c r="H149" s="116"/>
      <c r="I149" s="163" t="s">
        <v>593</v>
      </c>
      <c r="J149" s="115"/>
    </row>
    <row r="150" spans="2:10" ht="15" customHeight="1" x14ac:dyDescent="0.25">
      <c r="B150" s="163">
        <v>45383</v>
      </c>
      <c r="C150" s="160" t="s">
        <v>599</v>
      </c>
      <c r="D150" s="124" t="s">
        <v>530</v>
      </c>
      <c r="E150" s="115">
        <v>6327</v>
      </c>
      <c r="F150" s="115" t="s">
        <v>271</v>
      </c>
      <c r="G150" s="116">
        <v>336827.72</v>
      </c>
      <c r="H150" s="116"/>
      <c r="I150" s="163" t="s">
        <v>605</v>
      </c>
      <c r="J150" s="115"/>
    </row>
    <row r="151" spans="2:10" ht="15" customHeight="1" x14ac:dyDescent="0.25">
      <c r="B151" s="163">
        <v>45383</v>
      </c>
      <c r="C151" s="160" t="s">
        <v>600</v>
      </c>
      <c r="D151" s="124" t="s">
        <v>603</v>
      </c>
      <c r="E151" s="115">
        <v>6327</v>
      </c>
      <c r="F151" s="115" t="s">
        <v>271</v>
      </c>
      <c r="G151" s="116">
        <v>7851.08</v>
      </c>
      <c r="H151" s="116"/>
      <c r="I151" s="163" t="s">
        <v>605</v>
      </c>
      <c r="J151" s="115"/>
    </row>
    <row r="152" spans="2:10" ht="15" customHeight="1" x14ac:dyDescent="0.25">
      <c r="B152" s="163">
        <v>45383</v>
      </c>
      <c r="C152" s="160" t="s">
        <v>601</v>
      </c>
      <c r="D152" s="124" t="s">
        <v>530</v>
      </c>
      <c r="E152" s="115">
        <v>6327</v>
      </c>
      <c r="F152" s="115" t="s">
        <v>271</v>
      </c>
      <c r="G152" s="116">
        <v>319002.28999999998</v>
      </c>
      <c r="H152" s="116"/>
      <c r="I152" s="163" t="s">
        <v>605</v>
      </c>
      <c r="J152" s="115"/>
    </row>
    <row r="153" spans="2:10" ht="15" customHeight="1" x14ac:dyDescent="0.25">
      <c r="B153" s="163">
        <v>45383</v>
      </c>
      <c r="C153" s="160" t="s">
        <v>601</v>
      </c>
      <c r="D153" s="124" t="s">
        <v>530</v>
      </c>
      <c r="E153" s="115">
        <v>6327</v>
      </c>
      <c r="F153" s="115" t="s">
        <v>271</v>
      </c>
      <c r="G153" s="116">
        <v>175566.82</v>
      </c>
      <c r="H153" s="116"/>
      <c r="I153" s="163" t="s">
        <v>605</v>
      </c>
      <c r="J153" s="115"/>
    </row>
    <row r="154" spans="2:10" ht="15" customHeight="1" x14ac:dyDescent="0.25">
      <c r="B154" s="163">
        <v>45383</v>
      </c>
      <c r="C154" s="160" t="s">
        <v>602</v>
      </c>
      <c r="D154" s="124" t="s">
        <v>604</v>
      </c>
      <c r="E154" s="115">
        <v>6327</v>
      </c>
      <c r="F154" s="115" t="s">
        <v>271</v>
      </c>
      <c r="G154" s="116">
        <v>55142.27</v>
      </c>
      <c r="H154" s="116"/>
      <c r="I154" s="163" t="s">
        <v>605</v>
      </c>
      <c r="J154" s="115"/>
    </row>
    <row r="155" spans="2:10" ht="15" customHeight="1" x14ac:dyDescent="0.25">
      <c r="B155" s="163">
        <v>45383</v>
      </c>
      <c r="C155" s="160" t="s">
        <v>410</v>
      </c>
      <c r="D155" s="124" t="s">
        <v>530</v>
      </c>
      <c r="E155" s="115">
        <v>6327</v>
      </c>
      <c r="F155" s="115" t="s">
        <v>271</v>
      </c>
      <c r="G155" s="116">
        <v>37093.17</v>
      </c>
      <c r="H155" s="116"/>
      <c r="I155" s="163" t="s">
        <v>605</v>
      </c>
      <c r="J155" s="115"/>
    </row>
    <row r="156" spans="2:10" ht="15" customHeight="1" x14ac:dyDescent="0.25">
      <c r="B156" s="163">
        <v>45413</v>
      </c>
      <c r="C156" s="160" t="s">
        <v>440</v>
      </c>
      <c r="D156" s="124" t="s">
        <v>530</v>
      </c>
      <c r="E156" s="115">
        <v>6327</v>
      </c>
      <c r="F156" s="115" t="s">
        <v>271</v>
      </c>
      <c r="G156" s="116">
        <v>45203.21</v>
      </c>
      <c r="H156" s="116"/>
      <c r="I156" s="163" t="s">
        <v>611</v>
      </c>
      <c r="J156" s="115"/>
    </row>
    <row r="157" spans="2:10" ht="15" customHeight="1" x14ac:dyDescent="0.25">
      <c r="B157" s="163">
        <v>45413</v>
      </c>
      <c r="C157" s="160" t="s">
        <v>440</v>
      </c>
      <c r="D157" s="124" t="s">
        <v>530</v>
      </c>
      <c r="E157" s="115">
        <v>6327</v>
      </c>
      <c r="F157" s="115" t="s">
        <v>271</v>
      </c>
      <c r="G157" s="116">
        <v>24985.71</v>
      </c>
      <c r="H157" s="116"/>
      <c r="I157" s="163" t="s">
        <v>611</v>
      </c>
      <c r="J157" s="115"/>
    </row>
    <row r="158" spans="2:10" ht="15" customHeight="1" x14ac:dyDescent="0.25">
      <c r="B158" s="163">
        <v>45413</v>
      </c>
      <c r="C158" s="160" t="s">
        <v>440</v>
      </c>
      <c r="D158" s="124" t="s">
        <v>530</v>
      </c>
      <c r="E158" s="115">
        <v>6327</v>
      </c>
      <c r="F158" s="115" t="s">
        <v>271</v>
      </c>
      <c r="G158" s="116">
        <v>29800</v>
      </c>
      <c r="H158" s="116"/>
      <c r="I158" s="163" t="s">
        <v>611</v>
      </c>
      <c r="J158" s="115"/>
    </row>
    <row r="159" spans="2:10" ht="15" customHeight="1" x14ac:dyDescent="0.25">
      <c r="B159" s="163">
        <v>45444</v>
      </c>
      <c r="C159" s="160" t="s">
        <v>612</v>
      </c>
      <c r="D159" s="124" t="s">
        <v>614</v>
      </c>
      <c r="E159" s="115">
        <v>6327</v>
      </c>
      <c r="F159" s="115" t="s">
        <v>271</v>
      </c>
      <c r="G159" s="116">
        <v>7708.62</v>
      </c>
      <c r="H159" s="116"/>
      <c r="I159" s="163" t="s">
        <v>616</v>
      </c>
      <c r="J159" s="115"/>
    </row>
    <row r="160" spans="2:10" ht="15" customHeight="1" x14ac:dyDescent="0.25">
      <c r="B160" s="163">
        <v>45444</v>
      </c>
      <c r="C160" s="160" t="s">
        <v>613</v>
      </c>
      <c r="D160" s="124" t="s">
        <v>615</v>
      </c>
      <c r="E160" s="115">
        <v>6327</v>
      </c>
      <c r="F160" s="115" t="s">
        <v>271</v>
      </c>
      <c r="G160" s="116">
        <v>256487.16</v>
      </c>
      <c r="H160" s="116"/>
      <c r="I160" s="163" t="s">
        <v>616</v>
      </c>
      <c r="J160" s="115"/>
    </row>
    <row r="161" spans="2:10" ht="15" customHeight="1" x14ac:dyDescent="0.25">
      <c r="B161" s="163" t="s">
        <v>259</v>
      </c>
      <c r="C161" s="160">
        <v>45475</v>
      </c>
      <c r="D161" s="124" t="s">
        <v>625</v>
      </c>
      <c r="E161" s="115">
        <v>6327</v>
      </c>
      <c r="F161" s="115" t="s">
        <v>271</v>
      </c>
      <c r="G161" s="116">
        <v>7970.76</v>
      </c>
      <c r="H161" s="116"/>
      <c r="I161" s="163" t="s">
        <v>626</v>
      </c>
      <c r="J161" s="115"/>
    </row>
  </sheetData>
  <autoFilter ref="B2:J129" xr:uid="{F1499546-96BB-4550-BA8F-BAF37A42F795}"/>
  <phoneticPr fontId="57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904A-2C4E-40B4-B625-C92BECB412DB}">
  <sheetPr>
    <tabColor theme="0" tint="-0.499984740745262"/>
  </sheetPr>
  <dimension ref="B1:M23"/>
  <sheetViews>
    <sheetView showGridLines="0" topLeftCell="A2" zoomScale="80" zoomScaleNormal="80" workbookViewId="0">
      <selection activeCell="C2" sqref="C2"/>
    </sheetView>
  </sheetViews>
  <sheetFormatPr defaultColWidth="13.69921875" defaultRowHeight="15" customHeight="1" x14ac:dyDescent="0.25"/>
  <cols>
    <col min="1" max="1" width="2.19921875" style="73" customWidth="1"/>
    <col min="2" max="2" width="16.5" style="73" bestFit="1" customWidth="1"/>
    <col min="3" max="3" width="15" style="90" bestFit="1" customWidth="1"/>
    <col min="4" max="7" width="13.69921875" style="90"/>
    <col min="8" max="8" width="15" style="90" bestFit="1" customWidth="1"/>
    <col min="9" max="9" width="13.69921875" style="90"/>
    <col min="10" max="10" width="21.3984375" style="90" customWidth="1"/>
    <col min="11" max="11" width="19.19921875" style="90" customWidth="1"/>
    <col min="12" max="12" width="17.59765625" style="73" customWidth="1"/>
    <col min="13" max="13" width="73.3984375" style="74" customWidth="1"/>
    <col min="14" max="16384" width="13.69921875" style="73"/>
  </cols>
  <sheetData>
    <row r="1" spans="2:13" ht="14.25" customHeight="1" thickBot="1" x14ac:dyDescent="0.4">
      <c r="B1" s="72"/>
    </row>
    <row r="2" spans="2:13" s="53" customFormat="1" ht="55.5" customHeight="1" thickTop="1" thickBot="1" x14ac:dyDescent="0.3">
      <c r="B2" s="91" t="s">
        <v>340</v>
      </c>
      <c r="C2" s="91" t="s">
        <v>341</v>
      </c>
      <c r="D2" s="91" t="s">
        <v>342</v>
      </c>
      <c r="E2" s="91" t="s">
        <v>343</v>
      </c>
      <c r="F2" s="91" t="s">
        <v>344</v>
      </c>
      <c r="G2" s="91" t="s">
        <v>345</v>
      </c>
      <c r="H2" s="91" t="s">
        <v>346</v>
      </c>
      <c r="I2" s="91" t="s">
        <v>347</v>
      </c>
      <c r="J2" s="91" t="s">
        <v>258</v>
      </c>
      <c r="K2" s="91" t="s">
        <v>348</v>
      </c>
      <c r="L2" s="91" t="s">
        <v>349</v>
      </c>
      <c r="M2" s="91" t="s">
        <v>350</v>
      </c>
    </row>
    <row r="3" spans="2:13" ht="40.200000000000003" customHeight="1" thickTop="1" x14ac:dyDescent="0.25">
      <c r="B3" s="111">
        <v>44866</v>
      </c>
      <c r="C3" s="110">
        <v>215065.9135375199</v>
      </c>
      <c r="D3" s="110">
        <v>80336.852627646687</v>
      </c>
      <c r="E3" s="110">
        <v>8336.1774610079992</v>
      </c>
      <c r="F3" s="110">
        <v>16030.853456874609</v>
      </c>
      <c r="G3" s="110">
        <v>503.07</v>
      </c>
      <c r="H3" s="110">
        <v>134729.06090987322</v>
      </c>
      <c r="I3" s="107">
        <v>0.6264547398226763</v>
      </c>
      <c r="J3" s="106">
        <v>105206.95354552931</v>
      </c>
      <c r="K3" s="108">
        <v>106635.89</v>
      </c>
      <c r="L3" s="109">
        <v>-1428.9364544706914</v>
      </c>
      <c r="M3" s="162" t="s">
        <v>351</v>
      </c>
    </row>
    <row r="4" spans="2:13" ht="40.200000000000003" customHeight="1" x14ac:dyDescent="0.25">
      <c r="B4" s="111">
        <v>44896</v>
      </c>
      <c r="C4" s="170">
        <v>422831.41083275556</v>
      </c>
      <c r="D4" s="170">
        <v>225956.0444302877</v>
      </c>
      <c r="E4" s="170">
        <v>0</v>
      </c>
      <c r="F4" s="170">
        <v>1699.1572908770249</v>
      </c>
      <c r="G4" s="170">
        <v>141.01999999999998</v>
      </c>
      <c r="H4" s="170">
        <v>196875.36640246786</v>
      </c>
      <c r="I4" s="171">
        <v>0.46561197053626385</v>
      </c>
      <c r="J4" s="108">
        <v>227796.22172116471</v>
      </c>
      <c r="K4" s="108">
        <v>235106.32</v>
      </c>
      <c r="L4" s="109">
        <v>-7310.0982788352994</v>
      </c>
      <c r="M4" s="162" t="s">
        <v>352</v>
      </c>
    </row>
    <row r="5" spans="2:13" ht="40.200000000000003" customHeight="1" x14ac:dyDescent="0.25">
      <c r="B5" s="111">
        <v>44927</v>
      </c>
      <c r="C5" s="170">
        <v>207866.0171207595</v>
      </c>
      <c r="D5" s="170">
        <v>122470.24431827717</v>
      </c>
      <c r="E5" s="170">
        <v>80000</v>
      </c>
      <c r="F5" s="170">
        <v>7365.38</v>
      </c>
      <c r="G5" s="170">
        <v>167.35</v>
      </c>
      <c r="H5" s="170">
        <v>85395.77280248233</v>
      </c>
      <c r="I5" s="171">
        <v>0.41082122987362463</v>
      </c>
      <c r="J5" s="108">
        <v>210002.97431827718</v>
      </c>
      <c r="K5" s="108">
        <v>210002.96</v>
      </c>
      <c r="L5" s="109">
        <v>1.4318277186248451E-2</v>
      </c>
      <c r="M5" s="162" t="s">
        <v>98</v>
      </c>
    </row>
    <row r="6" spans="2:13" ht="40.200000000000003" customHeight="1" x14ac:dyDescent="0.25">
      <c r="B6" s="111">
        <v>44958</v>
      </c>
      <c r="C6" s="170">
        <v>254656.15293528244</v>
      </c>
      <c r="D6" s="170">
        <v>88104.069999999992</v>
      </c>
      <c r="E6" s="170">
        <v>50000.000463153498</v>
      </c>
      <c r="F6" s="170">
        <v>1355.2400500620001</v>
      </c>
      <c r="G6" s="170">
        <v>67.290000000000006</v>
      </c>
      <c r="H6" s="170">
        <v>166552.08293528244</v>
      </c>
      <c r="I6" s="171">
        <v>0.65402732671301089</v>
      </c>
      <c r="J6" s="108">
        <v>139526.6005132155</v>
      </c>
      <c r="K6" s="108">
        <v>139526.6</v>
      </c>
      <c r="L6" s="109">
        <v>5.1321549108251929E-4</v>
      </c>
      <c r="M6" s="162" t="s">
        <v>98</v>
      </c>
    </row>
    <row r="7" spans="2:13" ht="40.200000000000003" customHeight="1" x14ac:dyDescent="0.25">
      <c r="B7" s="111">
        <v>44986</v>
      </c>
      <c r="C7" s="170">
        <v>225080.74340290175</v>
      </c>
      <c r="D7" s="170">
        <v>110700.18390352315</v>
      </c>
      <c r="E7" s="170">
        <v>46713.226611191712</v>
      </c>
      <c r="F7" s="170">
        <v>40808.19</v>
      </c>
      <c r="G7" s="170">
        <v>1705.639864555252</v>
      </c>
      <c r="H7" s="170">
        <v>114380.55949937859</v>
      </c>
      <c r="I7" s="171">
        <v>0.50817567851477075</v>
      </c>
      <c r="J7" s="108">
        <v>199927.24037927011</v>
      </c>
      <c r="K7" s="108">
        <v>199927.23999999996</v>
      </c>
      <c r="L7" s="109">
        <v>3.7927014636807144E-4</v>
      </c>
      <c r="M7" s="162" t="s">
        <v>98</v>
      </c>
    </row>
    <row r="8" spans="2:13" ht="40.200000000000003" customHeight="1" x14ac:dyDescent="0.25">
      <c r="B8" s="111">
        <v>45017</v>
      </c>
      <c r="C8" s="170">
        <v>26540.75044840412</v>
      </c>
      <c r="D8" s="170">
        <v>22312.198936793371</v>
      </c>
      <c r="E8" s="170">
        <v>5000</v>
      </c>
      <c r="F8" s="170">
        <v>4035.6935039125001</v>
      </c>
      <c r="G8" s="170">
        <v>228.56561225248959</v>
      </c>
      <c r="H8" s="170">
        <v>4228.551511610749</v>
      </c>
      <c r="I8" s="171">
        <v>0.15932298221299954</v>
      </c>
      <c r="J8" s="108">
        <v>31576.458052958362</v>
      </c>
      <c r="K8" s="108">
        <v>31576.46</v>
      </c>
      <c r="L8" s="109">
        <v>-1.9470416373223998E-3</v>
      </c>
      <c r="M8" s="162" t="s">
        <v>98</v>
      </c>
    </row>
    <row r="9" spans="2:13" ht="40.200000000000003" customHeight="1" x14ac:dyDescent="0.25">
      <c r="B9" s="111">
        <v>45047</v>
      </c>
      <c r="C9" s="170">
        <v>20484.552444558591</v>
      </c>
      <c r="D9" s="170">
        <v>18763.888235143168</v>
      </c>
      <c r="E9" s="170">
        <v>53205.439197032298</v>
      </c>
      <c r="F9" s="170">
        <v>64741.9232926611</v>
      </c>
      <c r="G9" s="170">
        <v>5261.4460092500467</v>
      </c>
      <c r="H9" s="170">
        <v>1720.6642094154231</v>
      </c>
      <c r="I9" s="171">
        <v>8.3998135378959254E-2</v>
      </c>
      <c r="J9" s="108">
        <v>141972.69673408658</v>
      </c>
      <c r="K9" s="108">
        <v>141972.69</v>
      </c>
      <c r="L9" s="109">
        <v>6.734086578944698E-3</v>
      </c>
      <c r="M9" s="162" t="s">
        <v>98</v>
      </c>
    </row>
    <row r="10" spans="2:13" ht="40.200000000000003" customHeight="1" x14ac:dyDescent="0.25">
      <c r="B10" s="111">
        <v>45078</v>
      </c>
      <c r="C10" s="170">
        <v>70146.645302362391</v>
      </c>
      <c r="D10" s="170">
        <v>12019.717420987565</v>
      </c>
      <c r="E10" s="170">
        <v>0</v>
      </c>
      <c r="F10" s="170">
        <v>17535.05552607973</v>
      </c>
      <c r="G10" s="170">
        <v>1559.4099999999994</v>
      </c>
      <c r="H10" s="170">
        <v>58126.927881374824</v>
      </c>
      <c r="I10" s="171">
        <v>0.82864872055994432</v>
      </c>
      <c r="J10" s="108">
        <v>31114.182947067293</v>
      </c>
      <c r="K10" s="108">
        <v>31114.17</v>
      </c>
      <c r="L10" s="109">
        <v>1.2947067294589942E-2</v>
      </c>
      <c r="M10" s="162" t="s">
        <v>98</v>
      </c>
    </row>
    <row r="11" spans="2:13" ht="43.8" customHeight="1" x14ac:dyDescent="0.25">
      <c r="B11" s="111">
        <v>45108</v>
      </c>
      <c r="C11" s="170">
        <v>70851.660586797778</v>
      </c>
      <c r="D11" s="170">
        <v>14115.029999999999</v>
      </c>
      <c r="E11" s="170">
        <v>35000</v>
      </c>
      <c r="F11" s="170">
        <v>3443.73</v>
      </c>
      <c r="G11" s="170">
        <v>142.4</v>
      </c>
      <c r="H11" s="170">
        <v>56736.630586797779</v>
      </c>
      <c r="I11" s="171">
        <v>0.80078053382096537</v>
      </c>
      <c r="J11" s="108">
        <v>52701.16</v>
      </c>
      <c r="K11" s="108">
        <v>52701.16</v>
      </c>
      <c r="L11" s="109">
        <v>0</v>
      </c>
      <c r="M11" s="162" t="s">
        <v>98</v>
      </c>
    </row>
    <row r="12" spans="2:13" ht="43.8" customHeight="1" x14ac:dyDescent="0.25">
      <c r="B12" s="111">
        <v>45139</v>
      </c>
      <c r="C12" s="170">
        <v>71702.668485324844</v>
      </c>
      <c r="D12" s="170">
        <v>7565.99</v>
      </c>
      <c r="E12" s="170">
        <v>40000</v>
      </c>
      <c r="F12" s="170">
        <v>0</v>
      </c>
      <c r="G12" s="170">
        <v>0</v>
      </c>
      <c r="H12" s="170">
        <v>64136.678485324846</v>
      </c>
      <c r="I12" s="171">
        <v>0.89448105405521272</v>
      </c>
      <c r="J12" s="108">
        <v>47565.99</v>
      </c>
      <c r="K12" s="108">
        <v>47565.99</v>
      </c>
      <c r="L12" s="109">
        <v>0</v>
      </c>
      <c r="M12" s="162" t="s">
        <v>98</v>
      </c>
    </row>
    <row r="13" spans="2:13" ht="43.8" customHeight="1" x14ac:dyDescent="0.25">
      <c r="B13" s="111">
        <v>45170</v>
      </c>
      <c r="C13" s="170">
        <v>20025487.112495467</v>
      </c>
      <c r="D13" s="170">
        <v>26655.689999999995</v>
      </c>
      <c r="E13" s="170">
        <v>0</v>
      </c>
      <c r="F13" s="170">
        <v>34929.360184640049</v>
      </c>
      <c r="G13" s="170">
        <v>3519.8</v>
      </c>
      <c r="H13" s="170">
        <v>19998831.422495466</v>
      </c>
      <c r="I13" s="171">
        <v>0.99866891177976047</v>
      </c>
      <c r="J13" s="108">
        <v>65104.850184640047</v>
      </c>
      <c r="K13" s="108">
        <v>65104.850000000006</v>
      </c>
      <c r="L13" s="109">
        <v>1.8464004097040743E-4</v>
      </c>
      <c r="M13" s="162" t="s">
        <v>98</v>
      </c>
    </row>
    <row r="14" spans="2:13" ht="43.8" customHeight="1" x14ac:dyDescent="0.25">
      <c r="B14" s="111">
        <v>45200</v>
      </c>
      <c r="C14" s="170">
        <v>64880.268839184326</v>
      </c>
      <c r="D14" s="170">
        <v>7586.43</v>
      </c>
      <c r="E14" s="170">
        <v>0</v>
      </c>
      <c r="F14" s="170">
        <v>855911.36653894698</v>
      </c>
      <c r="G14" s="170">
        <v>8594.3100000000013</v>
      </c>
      <c r="H14" s="170">
        <v>57293.838839184325</v>
      </c>
      <c r="I14" s="171">
        <v>0.88307030572262069</v>
      </c>
      <c r="J14" s="108">
        <v>872092.10653894709</v>
      </c>
      <c r="K14" s="108">
        <v>872092.11</v>
      </c>
      <c r="L14" s="109">
        <v>-3.4610528964549303E-3</v>
      </c>
      <c r="M14" s="162" t="s">
        <v>98</v>
      </c>
    </row>
    <row r="15" spans="2:13" ht="43.8" customHeight="1" x14ac:dyDescent="0.25">
      <c r="B15" s="111">
        <v>45231</v>
      </c>
      <c r="C15" s="170">
        <v>383882.50162420759</v>
      </c>
      <c r="D15" s="170">
        <v>7612.22</v>
      </c>
      <c r="E15" s="170">
        <v>0</v>
      </c>
      <c r="F15" s="170">
        <v>542940.34872935642</v>
      </c>
      <c r="G15" s="170">
        <v>3685.65</v>
      </c>
      <c r="H15" s="170">
        <v>376270.28162420762</v>
      </c>
      <c r="I15" s="171">
        <v>0.98017044286261379</v>
      </c>
      <c r="J15" s="108">
        <v>554238.21872935642</v>
      </c>
      <c r="K15" s="108">
        <v>554238.22</v>
      </c>
      <c r="L15" s="109">
        <v>-1.2706435518339276E-3</v>
      </c>
      <c r="M15" s="162" t="s">
        <v>98</v>
      </c>
    </row>
    <row r="16" spans="2:13" ht="43.8" customHeight="1" x14ac:dyDescent="0.25">
      <c r="B16" s="111">
        <v>45261</v>
      </c>
      <c r="C16" s="170">
        <v>44777.049474256128</v>
      </c>
      <c r="D16" s="170">
        <v>7627.45</v>
      </c>
      <c r="E16" s="170">
        <v>0</v>
      </c>
      <c r="F16" s="170">
        <v>1726922.46</v>
      </c>
      <c r="G16" s="170">
        <v>0</v>
      </c>
      <c r="H16" s="170">
        <v>37149.599474256131</v>
      </c>
      <c r="I16" s="171">
        <v>0.82965715495869641</v>
      </c>
      <c r="J16" s="108">
        <v>1734549.91</v>
      </c>
      <c r="K16" s="108">
        <v>1734549.9100000001</v>
      </c>
      <c r="L16" s="109">
        <v>0</v>
      </c>
      <c r="M16" s="162" t="s">
        <v>98</v>
      </c>
    </row>
    <row r="17" spans="2:13" ht="43.8" customHeight="1" x14ac:dyDescent="0.25">
      <c r="B17" s="111">
        <v>45292</v>
      </c>
      <c r="C17" s="170">
        <v>832906.87365901005</v>
      </c>
      <c r="D17" s="170">
        <v>407632.79</v>
      </c>
      <c r="E17" s="170">
        <v>0</v>
      </c>
      <c r="F17" s="170">
        <v>3649157.7430049405</v>
      </c>
      <c r="G17" s="170">
        <v>0</v>
      </c>
      <c r="H17" s="170">
        <v>425274.08365901007</v>
      </c>
      <c r="I17" s="171">
        <v>0.51059019574512021</v>
      </c>
      <c r="J17" s="108">
        <v>4056790.5330049405</v>
      </c>
      <c r="K17" s="108">
        <v>4056790.5300000003</v>
      </c>
      <c r="L17" s="109">
        <v>3.0049402266740799E-3</v>
      </c>
      <c r="M17" s="162" t="s">
        <v>98</v>
      </c>
    </row>
    <row r="18" spans="2:13" ht="43.8" customHeight="1" x14ac:dyDescent="0.25">
      <c r="B18" s="111">
        <v>45323</v>
      </c>
      <c r="C18" s="170">
        <v>529264.25299578405</v>
      </c>
      <c r="D18" s="170">
        <v>7656.45</v>
      </c>
      <c r="E18" s="170">
        <v>0</v>
      </c>
      <c r="F18" s="170">
        <v>1748706.8997266989</v>
      </c>
      <c r="G18" s="170">
        <v>0</v>
      </c>
      <c r="H18" s="170">
        <v>521607.80299578403</v>
      </c>
      <c r="I18" s="171">
        <v>0.985533785898703</v>
      </c>
      <c r="J18" s="108">
        <v>1756363.3497266988</v>
      </c>
      <c r="K18" s="108">
        <v>1756363.35</v>
      </c>
      <c r="L18" s="109">
        <v>-2.7330126613378525E-4</v>
      </c>
      <c r="M18" s="162" t="s">
        <v>98</v>
      </c>
    </row>
    <row r="19" spans="2:13" ht="43.8" customHeight="1" x14ac:dyDescent="0.25">
      <c r="B19" s="111">
        <v>45352</v>
      </c>
      <c r="C19" s="170">
        <v>7677.1190587834462</v>
      </c>
      <c r="D19" s="170">
        <v>7677.12</v>
      </c>
      <c r="E19" s="170">
        <v>0</v>
      </c>
      <c r="F19" s="170">
        <v>1504400.23</v>
      </c>
      <c r="G19" s="170">
        <v>0</v>
      </c>
      <c r="H19" s="170">
        <v>-9.412165536559769E-4</v>
      </c>
      <c r="I19" s="171">
        <v>-1.22600228868292E-7</v>
      </c>
      <c r="J19" s="108">
        <v>1512077.35</v>
      </c>
      <c r="K19" s="108">
        <v>1512077.3500000003</v>
      </c>
      <c r="L19" s="109">
        <v>0</v>
      </c>
      <c r="M19" s="162" t="s">
        <v>98</v>
      </c>
    </row>
    <row r="20" spans="2:13" ht="43.8" customHeight="1" x14ac:dyDescent="0.25">
      <c r="B20" s="233">
        <v>45383</v>
      </c>
      <c r="C20" s="235">
        <v>7687.0993097412156</v>
      </c>
      <c r="D20" s="235">
        <v>7687.1</v>
      </c>
      <c r="E20" s="235">
        <v>0</v>
      </c>
      <c r="F20" s="235">
        <v>923632.27</v>
      </c>
      <c r="G20" s="235">
        <v>163.98000000000002</v>
      </c>
      <c r="H20" s="235">
        <v>-6.9025878474349156E-4</v>
      </c>
      <c r="I20" s="236">
        <v>-8.9794440910732682E-8</v>
      </c>
      <c r="J20" s="231">
        <v>931483.35</v>
      </c>
      <c r="K20" s="231">
        <v>931483.35</v>
      </c>
      <c r="L20" s="232">
        <v>0</v>
      </c>
      <c r="M20" s="234" t="s">
        <v>98</v>
      </c>
    </row>
    <row r="21" spans="2:13" ht="43.8" customHeight="1" x14ac:dyDescent="0.25">
      <c r="B21" s="111">
        <v>45413</v>
      </c>
      <c r="C21" s="170">
        <v>17739.623481548653</v>
      </c>
      <c r="D21" s="170">
        <v>0</v>
      </c>
      <c r="E21" s="170">
        <v>0</v>
      </c>
      <c r="F21" s="170">
        <v>99988.919120496983</v>
      </c>
      <c r="G21" s="170">
        <v>0</v>
      </c>
      <c r="H21" s="170">
        <v>17739.623481548653</v>
      </c>
      <c r="I21" s="171">
        <v>1</v>
      </c>
      <c r="J21" s="108">
        <v>99988.919120496983</v>
      </c>
      <c r="K21" s="108">
        <v>99988.92</v>
      </c>
      <c r="L21" s="109">
        <v>-8.7950301531236619E-4</v>
      </c>
      <c r="M21" s="162" t="s">
        <v>98</v>
      </c>
    </row>
    <row r="22" spans="2:13" ht="43.8" customHeight="1" x14ac:dyDescent="0.25">
      <c r="B22" s="111">
        <v>45444</v>
      </c>
      <c r="C22" s="170">
        <v>940565.64156440285</v>
      </c>
      <c r="D22" s="170">
        <v>0</v>
      </c>
      <c r="E22" s="170">
        <v>0</v>
      </c>
      <c r="F22" s="170">
        <v>264195.77798782999</v>
      </c>
      <c r="G22" s="170">
        <v>0</v>
      </c>
      <c r="H22" s="170">
        <v>940565.64156440285</v>
      </c>
      <c r="I22" s="171">
        <v>1</v>
      </c>
      <c r="J22" s="108">
        <v>264195.77798782999</v>
      </c>
      <c r="K22" s="108">
        <v>264195.78000000003</v>
      </c>
      <c r="L22" s="109">
        <v>-2.0121700363233685E-3</v>
      </c>
      <c r="M22" s="162" t="s">
        <v>98</v>
      </c>
    </row>
    <row r="23" spans="2:13" ht="43.8" customHeight="1" x14ac:dyDescent="0.25">
      <c r="B23" s="111">
        <v>45474</v>
      </c>
      <c r="C23" s="170">
        <v>22234.523573537328</v>
      </c>
      <c r="D23" s="170">
        <v>0</v>
      </c>
      <c r="E23" s="170">
        <v>0</v>
      </c>
      <c r="F23" s="170">
        <v>7748.71</v>
      </c>
      <c r="G23" s="170">
        <v>222.0500000000001</v>
      </c>
      <c r="H23" s="170">
        <v>22234.523573537328</v>
      </c>
      <c r="I23" s="171">
        <v>1</v>
      </c>
      <c r="J23" s="108">
        <v>7970.76</v>
      </c>
      <c r="K23" s="108">
        <v>7970.76</v>
      </c>
      <c r="L23" s="109">
        <v>0</v>
      </c>
      <c r="M23" s="162" t="s">
        <v>98</v>
      </c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B927-9F46-4A8D-9C37-F33630F7D1BC}">
  <sheetPr>
    <tabColor theme="0" tint="-0.499984740745262"/>
  </sheetPr>
  <dimension ref="B1:AH18"/>
  <sheetViews>
    <sheetView showGridLines="0" zoomScaleNormal="100" workbookViewId="0">
      <selection activeCell="F11" sqref="F11:F17"/>
    </sheetView>
  </sheetViews>
  <sheetFormatPr defaultColWidth="9" defaultRowHeight="15" customHeight="1" x14ac:dyDescent="0.25"/>
  <cols>
    <col min="1" max="1" width="2.19921875" style="1" customWidth="1"/>
    <col min="2" max="2" width="8.19921875" style="101" customWidth="1"/>
    <col min="3" max="3" width="10.69921875" style="101" bestFit="1" customWidth="1"/>
    <col min="4" max="4" width="7.59765625" style="102" customWidth="1"/>
    <col min="5" max="5" width="41.8984375" style="102" bestFit="1" customWidth="1"/>
    <col min="6" max="33" width="12.19921875" style="1" customWidth="1"/>
    <col min="34" max="34" width="10.5" style="1" customWidth="1"/>
    <col min="35" max="35" width="17.8984375" style="1" customWidth="1"/>
    <col min="36" max="36" width="7.59765625" style="1" bestFit="1" customWidth="1"/>
    <col min="37" max="37" width="4.09765625" style="1" bestFit="1" customWidth="1"/>
    <col min="38" max="38" width="3.59765625" style="1" bestFit="1" customWidth="1"/>
    <col min="39" max="39" width="10.8984375" style="1" bestFit="1" customWidth="1"/>
    <col min="40" max="40" width="7.59765625" style="1" bestFit="1" customWidth="1"/>
    <col min="41" max="41" width="4.19921875" style="1" bestFit="1" customWidth="1"/>
    <col min="42" max="42" width="4.09765625" style="1" bestFit="1" customWidth="1"/>
    <col min="43" max="43" width="10.8984375" style="1" bestFit="1" customWidth="1"/>
    <col min="44" max="44" width="9.8984375" style="1" bestFit="1" customWidth="1"/>
    <col min="45" max="45" width="7.59765625" style="1" bestFit="1" customWidth="1"/>
    <col min="46" max="46" width="3.69921875" style="1" bestFit="1" customWidth="1"/>
    <col min="47" max="47" width="4.09765625" style="1" bestFit="1" customWidth="1"/>
    <col min="48" max="48" width="10.8984375" style="1" bestFit="1" customWidth="1"/>
    <col min="49" max="49" width="7.59765625" style="1" bestFit="1" customWidth="1"/>
    <col min="50" max="50" width="3.8984375" style="1" bestFit="1" customWidth="1"/>
    <col min="51" max="51" width="3.59765625" style="1" bestFit="1" customWidth="1"/>
    <col min="52" max="52" width="10.8984375" style="1" bestFit="1" customWidth="1"/>
    <col min="53" max="53" width="7.59765625" style="1" bestFit="1" customWidth="1"/>
    <col min="54" max="54" width="4.09765625" style="1" bestFit="1" customWidth="1"/>
    <col min="55" max="55" width="3.59765625" style="1" bestFit="1" customWidth="1"/>
    <col min="56" max="56" width="10.8984375" style="1" bestFit="1" customWidth="1"/>
    <col min="57" max="57" width="7.59765625" style="1" bestFit="1" customWidth="1"/>
    <col min="58" max="58" width="4.19921875" style="1" bestFit="1" customWidth="1"/>
    <col min="59" max="59" width="4.09765625" style="1" bestFit="1" customWidth="1"/>
    <col min="60" max="60" width="10.8984375" style="1" bestFit="1" customWidth="1"/>
    <col min="61" max="61" width="9.8984375" style="1" bestFit="1" customWidth="1"/>
    <col min="62" max="62" width="7.59765625" style="1" bestFit="1" customWidth="1"/>
    <col min="63" max="63" width="3.69921875" style="1" bestFit="1" customWidth="1"/>
    <col min="64" max="64" width="4.09765625" style="1" bestFit="1" customWidth="1"/>
    <col min="65" max="65" width="10.8984375" style="1" bestFit="1" customWidth="1"/>
    <col min="66" max="66" width="7.59765625" style="1" bestFit="1" customWidth="1"/>
    <col min="67" max="67" width="3.8984375" style="1" bestFit="1" customWidth="1"/>
    <col min="68" max="68" width="3.59765625" style="1" bestFit="1" customWidth="1"/>
    <col min="69" max="69" width="10.8984375" style="1" bestFit="1" customWidth="1"/>
    <col min="70" max="70" width="7.59765625" style="1" bestFit="1" customWidth="1"/>
    <col min="71" max="71" width="4.09765625" style="1" bestFit="1" customWidth="1"/>
    <col min="72" max="72" width="3.59765625" style="1" bestFit="1" customWidth="1"/>
    <col min="73" max="73" width="10.8984375" style="1" bestFit="1" customWidth="1"/>
    <col min="74" max="74" width="7.59765625" style="1" bestFit="1" customWidth="1"/>
    <col min="75" max="75" width="4.19921875" style="1" bestFit="1" customWidth="1"/>
    <col min="76" max="76" width="4.09765625" style="1" bestFit="1" customWidth="1"/>
    <col min="77" max="77" width="10.8984375" style="1" bestFit="1" customWidth="1"/>
    <col min="78" max="78" width="9.8984375" style="1" bestFit="1" customWidth="1"/>
    <col min="79" max="79" width="7.59765625" style="1" bestFit="1" customWidth="1"/>
    <col min="80" max="80" width="3.69921875" style="1" bestFit="1" customWidth="1"/>
    <col min="81" max="81" width="4.09765625" style="1" bestFit="1" customWidth="1"/>
    <col min="82" max="82" width="10.8984375" style="1" bestFit="1" customWidth="1"/>
    <col min="83" max="83" width="7.59765625" style="1" bestFit="1" customWidth="1"/>
    <col min="84" max="84" width="3.8984375" style="1" bestFit="1" customWidth="1"/>
    <col min="85" max="85" width="3.59765625" style="1" bestFit="1" customWidth="1"/>
    <col min="86" max="86" width="10.8984375" style="1" bestFit="1" customWidth="1"/>
    <col min="87" max="87" width="7.59765625" style="1" bestFit="1" customWidth="1"/>
    <col min="88" max="88" width="4.09765625" style="1" bestFit="1" customWidth="1"/>
    <col min="89" max="89" width="3.59765625" style="1" bestFit="1" customWidth="1"/>
    <col min="90" max="90" width="10.8984375" style="1" bestFit="1" customWidth="1"/>
    <col min="91" max="91" width="7.59765625" style="1" bestFit="1" customWidth="1"/>
    <col min="92" max="92" width="4.19921875" style="1" bestFit="1" customWidth="1"/>
    <col min="93" max="93" width="4.09765625" style="1" bestFit="1" customWidth="1"/>
    <col min="94" max="94" width="10.8984375" style="1" bestFit="1" customWidth="1"/>
    <col min="95" max="95" width="9.8984375" style="1" bestFit="1" customWidth="1"/>
    <col min="96" max="96" width="10.69921875" style="1" bestFit="1" customWidth="1"/>
    <col min="97" max="16384" width="9" style="1"/>
  </cols>
  <sheetData>
    <row r="1" spans="2:34" ht="10.8" customHeight="1" thickBot="1" x14ac:dyDescent="0.3">
      <c r="B1" s="204"/>
      <c r="C1" s="204"/>
      <c r="D1" s="204"/>
      <c r="E1" s="103"/>
    </row>
    <row r="2" spans="2:34" s="2" customFormat="1" ht="36.75" customHeight="1" thickTop="1" thickBot="1" x14ac:dyDescent="0.3">
      <c r="B2" s="92" t="s">
        <v>72</v>
      </c>
      <c r="C2" s="92" t="s">
        <v>73</v>
      </c>
      <c r="D2" s="93" t="s">
        <v>74</v>
      </c>
      <c r="E2" s="93" t="s">
        <v>250</v>
      </c>
      <c r="F2" s="95" t="s">
        <v>353</v>
      </c>
      <c r="G2" s="94">
        <v>45505</v>
      </c>
      <c r="H2" s="94">
        <v>45536</v>
      </c>
      <c r="I2" s="94">
        <v>45566</v>
      </c>
      <c r="J2" s="94">
        <v>45597</v>
      </c>
      <c r="K2" s="94">
        <v>45627</v>
      </c>
      <c r="L2" s="94">
        <v>45658</v>
      </c>
      <c r="M2" s="94">
        <v>45689</v>
      </c>
      <c r="N2" s="94">
        <v>45717</v>
      </c>
      <c r="O2" s="94">
        <v>45748</v>
      </c>
      <c r="P2" s="94">
        <v>45778</v>
      </c>
      <c r="Q2" s="94">
        <v>45809</v>
      </c>
      <c r="R2" s="94">
        <v>45839</v>
      </c>
      <c r="S2" s="94">
        <v>45870</v>
      </c>
      <c r="T2" s="94">
        <v>45901</v>
      </c>
      <c r="U2" s="94">
        <v>45931</v>
      </c>
      <c r="V2" s="94">
        <v>45962</v>
      </c>
      <c r="W2" s="94">
        <v>45992</v>
      </c>
      <c r="X2" s="94">
        <v>46023</v>
      </c>
      <c r="Y2" s="94">
        <v>46054</v>
      </c>
      <c r="Z2" s="94">
        <v>46082</v>
      </c>
      <c r="AA2" s="94">
        <v>46113</v>
      </c>
      <c r="AB2" s="94">
        <v>46143</v>
      </c>
      <c r="AC2" s="94">
        <v>46174</v>
      </c>
      <c r="AD2" s="94">
        <v>46204</v>
      </c>
      <c r="AE2" s="94">
        <v>46235</v>
      </c>
      <c r="AF2" s="94">
        <v>46266</v>
      </c>
      <c r="AG2" s="94">
        <v>46296</v>
      </c>
    </row>
    <row r="3" spans="2:34" ht="15" customHeight="1" thickTop="1" x14ac:dyDescent="0.25">
      <c r="B3" s="99"/>
      <c r="C3" s="99" t="s">
        <v>156</v>
      </c>
      <c r="D3" s="100"/>
      <c r="E3" s="100" t="s">
        <v>157</v>
      </c>
      <c r="F3" s="187">
        <v>211014.36674539512</v>
      </c>
      <c r="G3" s="211">
        <v>7815.3469164961189</v>
      </c>
      <c r="H3" s="211">
        <v>7815.3469164961189</v>
      </c>
      <c r="I3" s="211">
        <v>7815.3469164961189</v>
      </c>
      <c r="J3" s="211">
        <v>7815.3469164961189</v>
      </c>
      <c r="K3" s="211">
        <v>7815.3469164961189</v>
      </c>
      <c r="L3" s="211">
        <v>7815.3469164961189</v>
      </c>
      <c r="M3" s="211">
        <v>7815.3469164961189</v>
      </c>
      <c r="N3" s="211">
        <v>7815.3469164961189</v>
      </c>
      <c r="O3" s="211">
        <v>7815.3469164961189</v>
      </c>
      <c r="P3" s="211">
        <v>7815.3469164961189</v>
      </c>
      <c r="Q3" s="211">
        <v>7815.3469164961189</v>
      </c>
      <c r="R3" s="211">
        <v>7815.3469164961189</v>
      </c>
      <c r="S3" s="211">
        <v>7815.3469164961189</v>
      </c>
      <c r="T3" s="211">
        <v>7815.3469164961189</v>
      </c>
      <c r="U3" s="211">
        <v>7815.3469164961189</v>
      </c>
      <c r="V3" s="211">
        <v>7815.3469164961189</v>
      </c>
      <c r="W3" s="211">
        <v>7815.3469164961189</v>
      </c>
      <c r="X3" s="211">
        <v>7815.3469164961189</v>
      </c>
      <c r="Y3" s="211">
        <v>7815.3469164961189</v>
      </c>
      <c r="Z3" s="211">
        <v>7815.3469164961189</v>
      </c>
      <c r="AA3" s="211">
        <v>7815.3469164961189</v>
      </c>
      <c r="AB3" s="211">
        <v>7815.3469164961189</v>
      </c>
      <c r="AC3" s="211">
        <v>7815.3469164961189</v>
      </c>
      <c r="AD3" s="211">
        <v>7815.3469164961189</v>
      </c>
      <c r="AE3" s="211">
        <v>7815.3469164961189</v>
      </c>
      <c r="AF3" s="211">
        <v>7815.3469164961189</v>
      </c>
      <c r="AG3" s="211">
        <v>7815.3469164961189</v>
      </c>
    </row>
    <row r="4" spans="2:34" ht="15" customHeight="1" x14ac:dyDescent="0.25">
      <c r="B4" s="99"/>
      <c r="C4" s="99" t="s">
        <v>606</v>
      </c>
      <c r="D4" s="100"/>
      <c r="E4" s="100" t="s">
        <v>608</v>
      </c>
      <c r="F4" s="187">
        <v>20240.552376581039</v>
      </c>
      <c r="G4" s="211">
        <v>10120.27618829052</v>
      </c>
      <c r="H4" s="211">
        <v>10120.27618829052</v>
      </c>
      <c r="I4" s="211">
        <v>0</v>
      </c>
      <c r="J4" s="211">
        <v>0</v>
      </c>
      <c r="K4" s="211">
        <v>0</v>
      </c>
      <c r="L4" s="211">
        <v>0</v>
      </c>
      <c r="M4" s="211">
        <v>0</v>
      </c>
      <c r="N4" s="211">
        <v>0</v>
      </c>
      <c r="O4" s="211">
        <v>0</v>
      </c>
      <c r="P4" s="211">
        <v>0</v>
      </c>
      <c r="Q4" s="211">
        <v>0</v>
      </c>
      <c r="R4" s="211">
        <v>0</v>
      </c>
      <c r="S4" s="211">
        <v>0</v>
      </c>
      <c r="T4" s="211">
        <v>0</v>
      </c>
      <c r="U4" s="211">
        <v>0</v>
      </c>
      <c r="V4" s="211">
        <v>0</v>
      </c>
      <c r="W4" s="211">
        <v>0</v>
      </c>
      <c r="X4" s="211">
        <v>0</v>
      </c>
      <c r="Y4" s="211">
        <v>0</v>
      </c>
      <c r="Z4" s="211">
        <v>0</v>
      </c>
      <c r="AA4" s="211">
        <v>0</v>
      </c>
      <c r="AB4" s="211">
        <v>0</v>
      </c>
      <c r="AC4" s="211">
        <v>0</v>
      </c>
      <c r="AD4" s="211">
        <v>0</v>
      </c>
      <c r="AE4" s="211">
        <v>0</v>
      </c>
      <c r="AF4" s="211">
        <v>0</v>
      </c>
      <c r="AG4" s="211">
        <v>0</v>
      </c>
    </row>
    <row r="5" spans="2:34" ht="15" customHeight="1" x14ac:dyDescent="0.25">
      <c r="B5" s="99"/>
      <c r="C5" s="99" t="s">
        <v>607</v>
      </c>
      <c r="D5" s="100"/>
      <c r="E5" s="100" t="s">
        <v>609</v>
      </c>
      <c r="F5" s="187">
        <v>70841.93331803364</v>
      </c>
      <c r="G5" s="211">
        <v>10120.27618829052</v>
      </c>
      <c r="H5" s="211">
        <v>10120.27618829052</v>
      </c>
      <c r="I5" s="211">
        <v>10120.27618829052</v>
      </c>
      <c r="J5" s="211">
        <v>10120.27618829052</v>
      </c>
      <c r="K5" s="211">
        <v>10120.27618829052</v>
      </c>
      <c r="L5" s="211">
        <v>10120.27618829052</v>
      </c>
      <c r="M5" s="211">
        <v>10120.27618829052</v>
      </c>
      <c r="N5" s="211">
        <v>0</v>
      </c>
      <c r="O5" s="211">
        <v>0</v>
      </c>
      <c r="P5" s="211">
        <v>0</v>
      </c>
      <c r="Q5" s="211">
        <v>0</v>
      </c>
      <c r="R5" s="211">
        <v>0</v>
      </c>
      <c r="S5" s="211">
        <v>0</v>
      </c>
      <c r="T5" s="211">
        <v>0</v>
      </c>
      <c r="U5" s="211">
        <v>0</v>
      </c>
      <c r="V5" s="211">
        <v>0</v>
      </c>
      <c r="W5" s="211">
        <v>0</v>
      </c>
      <c r="X5" s="211">
        <v>0</v>
      </c>
      <c r="Y5" s="211">
        <v>0</v>
      </c>
      <c r="Z5" s="211">
        <v>0</v>
      </c>
      <c r="AA5" s="211">
        <v>0</v>
      </c>
      <c r="AB5" s="211">
        <v>0</v>
      </c>
      <c r="AC5" s="211">
        <v>0</v>
      </c>
      <c r="AD5" s="211">
        <v>0</v>
      </c>
      <c r="AE5" s="211">
        <v>0</v>
      </c>
      <c r="AF5" s="211">
        <v>0</v>
      </c>
      <c r="AG5" s="211">
        <v>0</v>
      </c>
    </row>
    <row r="6" spans="2:34" ht="15" customHeight="1" thickBot="1" x14ac:dyDescent="0.3">
      <c r="B6" s="155"/>
      <c r="C6" s="155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56"/>
    </row>
    <row r="7" spans="2:34" s="2" customFormat="1" ht="33.75" customHeight="1" thickTop="1" thickBot="1" x14ac:dyDescent="0.3">
      <c r="B7" s="205" t="s">
        <v>354</v>
      </c>
      <c r="C7" s="205"/>
      <c r="D7" s="205"/>
      <c r="E7" s="205"/>
      <c r="F7" s="190">
        <v>302096.85244000982</v>
      </c>
      <c r="G7" s="189">
        <v>28055.899293077156</v>
      </c>
      <c r="H7" s="189">
        <v>28055.899293077156</v>
      </c>
      <c r="I7" s="189">
        <v>17935.623104786639</v>
      </c>
      <c r="J7" s="189">
        <v>17935.623104786639</v>
      </c>
      <c r="K7" s="189">
        <v>17935.623104786639</v>
      </c>
      <c r="L7" s="189">
        <v>17935.623104786639</v>
      </c>
      <c r="M7" s="189">
        <v>17935.623104786639</v>
      </c>
      <c r="N7" s="189">
        <v>7815.3469164961189</v>
      </c>
      <c r="O7" s="189">
        <v>7815.3469164961189</v>
      </c>
      <c r="P7" s="189">
        <v>7815.3469164961189</v>
      </c>
      <c r="Q7" s="189">
        <v>7815.3469164961189</v>
      </c>
      <c r="R7" s="189">
        <v>7815.3469164961189</v>
      </c>
      <c r="S7" s="189">
        <v>7815.3469164961189</v>
      </c>
      <c r="T7" s="189">
        <v>7815.3469164961189</v>
      </c>
      <c r="U7" s="189">
        <v>7815.3469164961189</v>
      </c>
      <c r="V7" s="189">
        <v>7815.3469164961189</v>
      </c>
      <c r="W7" s="189">
        <v>7815.3469164961189</v>
      </c>
      <c r="X7" s="189">
        <v>7815.3469164961189</v>
      </c>
      <c r="Y7" s="189">
        <v>7815.3469164961189</v>
      </c>
      <c r="Z7" s="189">
        <v>7815.3469164961189</v>
      </c>
      <c r="AA7" s="189">
        <v>7815.3469164961189</v>
      </c>
      <c r="AB7" s="189">
        <v>7815.3469164961189</v>
      </c>
      <c r="AC7" s="189">
        <v>7815.3469164961189</v>
      </c>
      <c r="AD7" s="189">
        <v>7815.3469164961189</v>
      </c>
      <c r="AE7" s="189">
        <v>7815.3469164961189</v>
      </c>
      <c r="AF7" s="189">
        <v>7815.3469164961189</v>
      </c>
      <c r="AG7" s="189">
        <v>7815.3469164961189</v>
      </c>
    </row>
    <row r="8" spans="2:34" ht="15" customHeight="1" thickTop="1" x14ac:dyDescent="0.25"/>
    <row r="10" spans="2:34" ht="33.75" customHeight="1" thickBot="1" x14ac:dyDescent="0.3">
      <c r="E10" s="212" t="s">
        <v>355</v>
      </c>
      <c r="F10" s="213" t="s">
        <v>230</v>
      </c>
    </row>
    <row r="11" spans="2:34" ht="15" customHeight="1" x14ac:dyDescent="0.25">
      <c r="E11" s="214" t="s">
        <v>356</v>
      </c>
      <c r="F11" s="215">
        <v>28055.899293077156</v>
      </c>
    </row>
    <row r="12" spans="2:34" ht="15" customHeight="1" x14ac:dyDescent="0.25">
      <c r="E12" s="216" t="s">
        <v>357</v>
      </c>
      <c r="F12" s="215">
        <v>28055.899293077156</v>
      </c>
    </row>
    <row r="13" spans="2:34" ht="15" customHeight="1" x14ac:dyDescent="0.25">
      <c r="E13" s="216" t="s">
        <v>358</v>
      </c>
      <c r="F13" s="215">
        <v>17935.623104786639</v>
      </c>
    </row>
    <row r="14" spans="2:34" ht="15" customHeight="1" x14ac:dyDescent="0.25">
      <c r="E14" s="216" t="s">
        <v>359</v>
      </c>
      <c r="F14" s="215">
        <v>17935.623104786639</v>
      </c>
    </row>
    <row r="15" spans="2:34" ht="15" customHeight="1" x14ac:dyDescent="0.25">
      <c r="E15" s="216" t="s">
        <v>360</v>
      </c>
      <c r="F15" s="215">
        <v>17935.623104786639</v>
      </c>
    </row>
    <row r="16" spans="2:34" ht="15" customHeight="1" x14ac:dyDescent="0.25">
      <c r="E16" s="216" t="s">
        <v>361</v>
      </c>
      <c r="F16" s="215">
        <v>17935.623104786639</v>
      </c>
    </row>
    <row r="17" spans="5:6" ht="15" customHeight="1" thickBot="1" x14ac:dyDescent="0.3">
      <c r="E17" s="217" t="s">
        <v>362</v>
      </c>
      <c r="F17" s="218">
        <v>174242.56143470897</v>
      </c>
    </row>
    <row r="18" spans="5:6" ht="27.75" customHeight="1" x14ac:dyDescent="0.25">
      <c r="E18" s="219" t="s">
        <v>226</v>
      </c>
      <c r="F18" s="220">
        <v>302096.85244000982</v>
      </c>
    </row>
  </sheetData>
  <sortState xmlns:xlrd2="http://schemas.microsoft.com/office/spreadsheetml/2017/richdata2" ref="C3:E4">
    <sortCondition ref="C3:C4"/>
  </sortState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01EE-F431-474E-B9AF-BF928C0DF800}">
  <sheetPr>
    <tabColor theme="3" tint="0.499984740745262"/>
  </sheetPr>
  <dimension ref="B2:C6"/>
  <sheetViews>
    <sheetView showGridLines="0" workbookViewId="0">
      <selection activeCell="C17" sqref="C17"/>
    </sheetView>
  </sheetViews>
  <sheetFormatPr defaultColWidth="9" defaultRowHeight="10.199999999999999" x14ac:dyDescent="0.2"/>
  <cols>
    <col min="1" max="1" width="3" style="132" customWidth="1"/>
    <col min="2" max="2" width="25.8984375" style="132" customWidth="1"/>
    <col min="3" max="3" width="16.5" style="133" customWidth="1"/>
    <col min="4" max="16384" width="9" style="132"/>
  </cols>
  <sheetData>
    <row r="2" spans="2:3" x14ac:dyDescent="0.2">
      <c r="B2" s="132" t="s">
        <v>363</v>
      </c>
      <c r="C2" s="133">
        <f>Carteira!J69</f>
        <v>22234.523573537328</v>
      </c>
    </row>
    <row r="3" spans="2:3" x14ac:dyDescent="0.2">
      <c r="B3" s="132" t="s">
        <v>364</v>
      </c>
      <c r="C3" s="133">
        <f>Carteira!Q69</f>
        <v>7970.76</v>
      </c>
    </row>
    <row r="4" spans="2:3" x14ac:dyDescent="0.2">
      <c r="B4" s="132" t="s">
        <v>365</v>
      </c>
      <c r="C4" s="133">
        <f>Carteira!K69</f>
        <v>0</v>
      </c>
    </row>
    <row r="5" spans="2:3" x14ac:dyDescent="0.2">
      <c r="B5" s="132" t="s">
        <v>366</v>
      </c>
      <c r="C5" s="133">
        <f>Carteira!M69</f>
        <v>0</v>
      </c>
    </row>
    <row r="6" spans="2:3" x14ac:dyDescent="0.2">
      <c r="B6" s="132" t="s">
        <v>367</v>
      </c>
      <c r="C6" s="133">
        <f>Carteira!N69+Carteira!O69</f>
        <v>7970.76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67b7e0-6884-4651-95b6-c6db0bba5104">
      <Terms xmlns="http://schemas.microsoft.com/office/infopath/2007/PartnerControls"/>
    </lcf76f155ced4ddcb4097134ff3c332f>
    <TaxCatchAll xmlns="c72cd6db-9ba2-4d4a-a5d7-00171beca2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D76A1-3130-438D-95B4-2B71DB35EA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E2EE7-0D0D-43DF-9DEC-1D2AC4B4E1B5}">
  <ds:schemaRefs>
    <ds:schemaRef ds:uri="http://schemas.microsoft.com/office/2006/metadata/properties"/>
    <ds:schemaRef ds:uri="http://schemas.microsoft.com/office/infopath/2007/PartnerControls"/>
    <ds:schemaRef ds:uri="34f48eff-40aa-4246-9ac0-5fce60bb691a"/>
    <ds:schemaRef ds:uri="c72cd6db-9ba2-4d4a-a5d7-00171beca223"/>
    <ds:schemaRef ds:uri="034f53c8-d2be-4f69-8018-b8c3aecc966c"/>
  </ds:schemaRefs>
</ds:datastoreItem>
</file>

<file path=customXml/itemProps3.xml><?xml version="1.0" encoding="utf-8"?>
<ds:datastoreItem xmlns:ds="http://schemas.openxmlformats.org/officeDocument/2006/customXml" ds:itemID="{3897372B-8BA3-48A7-AF5D-A272F3A83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</vt:i4>
      </vt:variant>
    </vt:vector>
  </HeadingPairs>
  <TitlesOfParts>
    <vt:vector size="13" baseType="lpstr">
      <vt:lpstr>Resumo</vt:lpstr>
      <vt:lpstr>Carteira</vt:lpstr>
      <vt:lpstr>Total Recebido de Maio</vt:lpstr>
      <vt:lpstr>Previsto</vt:lpstr>
      <vt:lpstr>Antecipações</vt:lpstr>
      <vt:lpstr>Inadimplência</vt:lpstr>
      <vt:lpstr>Modificações Carteira</vt:lpstr>
      <vt:lpstr>Duration</vt:lpstr>
      <vt:lpstr>Extrato Consolidado</vt:lpstr>
      <vt:lpstr>Conferência</vt:lpstr>
      <vt:lpstr>Fluxo Futuro</vt:lpstr>
      <vt:lpstr>Gráfico</vt:lpstr>
      <vt:lpstr>Resumo!database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Gonçalves Barbosa Ghidini</dc:creator>
  <cp:keywords/>
  <dc:description/>
  <cp:lastModifiedBy>Hebert Lima</cp:lastModifiedBy>
  <cp:revision/>
  <dcterms:created xsi:type="dcterms:W3CDTF">2021-03-31T17:49:30Z</dcterms:created>
  <dcterms:modified xsi:type="dcterms:W3CDTF">2024-08-19T12:24:04Z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