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4"/>
  <workbookPr/>
  <mc:AlternateContent xmlns:mc="http://schemas.openxmlformats.org/markup-compatibility/2006">
    <mc:Choice Requires="x15">
      <x15ac:absPath xmlns:x15ac="http://schemas.microsoft.com/office/spreadsheetml/2010/11/ac" url="C:\Users\SindonaF2\Downloads\"/>
    </mc:Choice>
  </mc:AlternateContent>
  <xr:revisionPtr revIDLastSave="0" documentId="13_ncr:1_{BE0CC627-21E1-4571-A344-8C02510A35FF}" xr6:coauthVersionLast="47" xr6:coauthVersionMax="47" xr10:uidLastSave="{00000000-0000-0000-0000-000000000000}"/>
  <bookViews>
    <workbookView xWindow="20370" yWindow="-120" windowWidth="29040" windowHeight="15720" firstSheet="1" activeTab="1" xr2:uid="{102BA9E7-5573-4F9F-96F8-114DCBE6B99C}"/>
  </bookViews>
  <sheets>
    <sheet name="relatorio - Eleva Cidade Jardim" sheetId="1" r:id="rId1"/>
    <sheet name="Resumo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2" l="1"/>
  <c r="J8" i="2"/>
  <c r="J9" i="2"/>
  <c r="J6" i="2"/>
  <c r="Z37" i="1"/>
  <c r="Z38" i="1"/>
  <c r="Z39" i="1"/>
  <c r="Z40" i="1"/>
  <c r="Z41" i="1"/>
  <c r="Z42" i="1"/>
  <c r="Z82" i="1"/>
  <c r="Z116" i="1"/>
  <c r="Z117" i="1"/>
  <c r="Z118" i="1"/>
  <c r="Z119" i="1"/>
  <c r="Z120" i="1"/>
  <c r="Z121" i="1"/>
  <c r="Z122" i="1"/>
  <c r="Z123" i="1"/>
  <c r="Z156" i="1"/>
  <c r="Z157" i="1"/>
  <c r="Z158" i="1"/>
  <c r="Z159" i="1"/>
  <c r="Z160" i="1"/>
  <c r="Z161" i="1"/>
  <c r="AA1" i="1"/>
  <c r="Z2" i="1" s="1"/>
  <c r="Z33" i="1" l="1"/>
  <c r="Z145" i="1"/>
  <c r="Z105" i="1"/>
  <c r="Z80" i="1"/>
  <c r="Z48" i="1"/>
  <c r="Z32" i="1"/>
  <c r="Z81" i="1"/>
  <c r="Z144" i="1"/>
  <c r="Z104" i="1"/>
  <c r="Z73" i="1"/>
  <c r="Z25" i="1"/>
  <c r="Z49" i="1"/>
  <c r="Z137" i="1"/>
  <c r="Z97" i="1"/>
  <c r="Z72" i="1"/>
  <c r="Z24" i="1"/>
  <c r="Z112" i="1"/>
  <c r="Z136" i="1"/>
  <c r="Z96" i="1"/>
  <c r="Z65" i="1"/>
  <c r="Z17" i="1"/>
  <c r="Z152" i="1"/>
  <c r="Z129" i="1"/>
  <c r="Z89" i="1"/>
  <c r="Z64" i="1"/>
  <c r="Z16" i="1"/>
  <c r="Z128" i="1"/>
  <c r="Z88" i="1"/>
  <c r="Z57" i="1"/>
  <c r="Z9" i="1"/>
  <c r="Z153" i="1"/>
  <c r="Z113" i="1"/>
  <c r="Z56" i="1"/>
  <c r="Z8" i="1"/>
  <c r="Z154" i="1"/>
  <c r="Z146" i="1"/>
  <c r="Z138" i="1"/>
  <c r="Z130" i="1"/>
  <c r="Z114" i="1"/>
  <c r="Z106" i="1"/>
  <c r="Z98" i="1"/>
  <c r="Z90" i="1"/>
  <c r="Z74" i="1"/>
  <c r="Z66" i="1"/>
  <c r="Z58" i="1"/>
  <c r="Z50" i="1"/>
  <c r="Z34" i="1"/>
  <c r="Z26" i="1"/>
  <c r="Z18" i="1"/>
  <c r="Z10" i="1"/>
  <c r="Z151" i="1"/>
  <c r="Z143" i="1"/>
  <c r="Z135" i="1"/>
  <c r="Z127" i="1"/>
  <c r="Z111" i="1"/>
  <c r="Z103" i="1"/>
  <c r="Z95" i="1"/>
  <c r="Z87" i="1"/>
  <c r="Z79" i="1"/>
  <c r="Z71" i="1"/>
  <c r="Z63" i="1"/>
  <c r="Z55" i="1"/>
  <c r="Z47" i="1"/>
  <c r="Z31" i="1"/>
  <c r="Z23" i="1"/>
  <c r="Z15" i="1"/>
  <c r="Z7" i="1"/>
  <c r="Z150" i="1"/>
  <c r="Z142" i="1"/>
  <c r="Z134" i="1"/>
  <c r="Z126" i="1"/>
  <c r="Z110" i="1"/>
  <c r="Z102" i="1"/>
  <c r="Z94" i="1"/>
  <c r="Z86" i="1"/>
  <c r="Z78" i="1"/>
  <c r="Z70" i="1"/>
  <c r="Z62" i="1"/>
  <c r="Z54" i="1"/>
  <c r="Z46" i="1"/>
  <c r="Z30" i="1"/>
  <c r="Z22" i="1"/>
  <c r="Z14" i="1"/>
  <c r="Z6" i="1"/>
  <c r="Z149" i="1"/>
  <c r="Z141" i="1"/>
  <c r="Z133" i="1"/>
  <c r="Z125" i="1"/>
  <c r="Z109" i="1"/>
  <c r="Z101" i="1"/>
  <c r="Z93" i="1"/>
  <c r="Z85" i="1"/>
  <c r="Z77" i="1"/>
  <c r="Z69" i="1"/>
  <c r="Z61" i="1"/>
  <c r="Z53" i="1"/>
  <c r="Z45" i="1"/>
  <c r="Z29" i="1"/>
  <c r="Z21" i="1"/>
  <c r="Z13" i="1"/>
  <c r="Z5" i="1"/>
  <c r="Z148" i="1"/>
  <c r="Z140" i="1"/>
  <c r="Z132" i="1"/>
  <c r="Z124" i="1"/>
  <c r="Z108" i="1"/>
  <c r="Z100" i="1"/>
  <c r="Z92" i="1"/>
  <c r="Z84" i="1"/>
  <c r="Z76" i="1"/>
  <c r="Z68" i="1"/>
  <c r="Z60" i="1"/>
  <c r="Z52" i="1"/>
  <c r="Z44" i="1"/>
  <c r="Z36" i="1"/>
  <c r="Z28" i="1"/>
  <c r="Z20" i="1"/>
  <c r="Z12" i="1"/>
  <c r="Z4" i="1"/>
  <c r="Z155" i="1"/>
  <c r="Z147" i="1"/>
  <c r="Z139" i="1"/>
  <c r="Z131" i="1"/>
  <c r="Z115" i="1"/>
  <c r="Z107" i="1"/>
  <c r="Z99" i="1"/>
  <c r="Z91" i="1"/>
  <c r="Z83" i="1"/>
  <c r="Z75" i="1"/>
  <c r="Z67" i="1"/>
  <c r="Z59" i="1"/>
  <c r="Z51" i="1"/>
  <c r="Z43" i="1"/>
  <c r="Z35" i="1"/>
  <c r="Z27" i="1"/>
  <c r="Z19" i="1"/>
  <c r="Z11" i="1"/>
  <c r="Z3" i="1"/>
  <c r="K8" i="2" l="1"/>
  <c r="K7" i="2"/>
  <c r="K6" i="2"/>
  <c r="K9" i="2"/>
</calcChain>
</file>

<file path=xl/sharedStrings.xml><?xml version="1.0" encoding="utf-8"?>
<sst xmlns="http://schemas.openxmlformats.org/spreadsheetml/2006/main" count="1186" uniqueCount="58">
  <si>
    <t>CÃ³digo da empresa</t>
  </si>
  <si>
    <t>Empresa</t>
  </si>
  <si>
    <t>CÃ³digo do empreendimento</t>
  </si>
  <si>
    <t>Empreendimento</t>
  </si>
  <si>
    <t>Unidade Principal</t>
  </si>
  <si>
    <t>NÃºmero do contrato</t>
  </si>
  <si>
    <t>Nome do Cliente</t>
  </si>
  <si>
    <t>CPF/CNPJ cliente</t>
  </si>
  <si>
    <t>Nome do Cliente SecundÃ¡rio</t>
  </si>
  <si>
    <t>CPF/CNPJ cliente secundÃ¡rio</t>
  </si>
  <si>
    <t>Nome do Avalista</t>
  </si>
  <si>
    <t>CPF/CNPJ do Avalista</t>
  </si>
  <si>
    <t>Telefone do Avalista</t>
  </si>
  <si>
    <t>TÃ­tulo</t>
  </si>
  <si>
    <t>Tipo de parcela</t>
  </si>
  <si>
    <t>NÃºmero da parcela</t>
  </si>
  <si>
    <t>Data de vencimento</t>
  </si>
  <si>
    <t>Valor original</t>
  </si>
  <si>
    <t>Valor corrigido</t>
  </si>
  <si>
    <t>Pro rata</t>
  </si>
  <si>
    <t>Juros</t>
  </si>
  <si>
    <t>Multa</t>
  </si>
  <si>
    <t>Valor total</t>
  </si>
  <si>
    <t>Data de pagamento</t>
  </si>
  <si>
    <t>Valor de pagamento</t>
  </si>
  <si>
    <t>STATUS</t>
  </si>
  <si>
    <t>CJ AMARILIS RESIDENCIAL SPE LTDA</t>
  </si>
  <si>
    <t>Eleva Cidade Jardim</t>
  </si>
  <si>
    <t>GABRIEL ALVES DA COSTA</t>
  </si>
  <si>
    <t>434.674.070-72</t>
  </si>
  <si>
    <t>RENATA CAMPETTI AMARAL</t>
  </si>
  <si>
    <t>917.645.130-53</t>
  </si>
  <si>
    <t>Parcelas Mensais</t>
  </si>
  <si>
    <t>Parcela Ãšnica</t>
  </si>
  <si>
    <t>Entrega das chaves</t>
  </si>
  <si>
    <t>Ato</t>
  </si>
  <si>
    <t>JOSE ROBERTO CANTO PORTO</t>
  </si>
  <si>
    <t>144.377.568-19</t>
  </si>
  <si>
    <t>RENATA MALTA CANTO PORTO</t>
  </si>
  <si>
    <t>281.928.238-57</t>
  </si>
  <si>
    <t>Parcelas Semestrais</t>
  </si>
  <si>
    <t>Financiamento</t>
  </si>
  <si>
    <t>PAULO RICARDO WESTIN MARCON</t>
  </si>
  <si>
    <t>088.955.556-78</t>
  </si>
  <si>
    <t>VERONICA VALENTINI</t>
  </si>
  <si>
    <t>409.581.828-09</t>
  </si>
  <si>
    <t>RAFAEL PAIVA POPPE DO VALLE</t>
  </si>
  <si>
    <t>102.493.287-71</t>
  </si>
  <si>
    <t>DEBORA SANTOS POPPE DO VALLE</t>
  </si>
  <si>
    <t>112.605.187-01</t>
  </si>
  <si>
    <t>Nome do Empreendimento</t>
  </si>
  <si>
    <t>Data Base</t>
  </si>
  <si>
    <t>Nome do Cliente Secundário</t>
  </si>
  <si>
    <t>CPF/CNPJ cliente secundário</t>
  </si>
  <si>
    <t>Data da Venda</t>
  </si>
  <si>
    <t>Valor de Venda</t>
  </si>
  <si>
    <t>Valor Pago</t>
  </si>
  <si>
    <t>Saldo em aberto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</si>
</sst>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R$-416]\ * #,##0.00_-;\-[$R$-416]\ * #,##0.00_-;_-[$R$-416]\ * &quot;-&quot;??_-;_-@_-"/>
  </numFmts>
  <fonts count="22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2"/>
      <name val="Helvetica"/>
    </font>
    <font>
      <b/>
      <sz val="10"/>
      <name val="Helvetica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14" fontId="0" fillId="0" borderId="0" xfId="0" applyNumberFormat="1"/>
    <xf numFmtId="0" fontId="0" fillId="33" borderId="0" xfId="0" applyFill="1"/>
    <xf numFmtId="0" fontId="18" fillId="0" borderId="10" xfId="0" applyFont="1" applyBorder="1"/>
    <xf numFmtId="14" fontId="18" fillId="0" borderId="10" xfId="0" applyNumberFormat="1" applyFont="1" applyBorder="1"/>
    <xf numFmtId="164" fontId="18" fillId="0" borderId="10" xfId="0" applyNumberFormat="1" applyFont="1" applyBorder="1"/>
    <xf numFmtId="0" fontId="19" fillId="0" borderId="10" xfId="0" applyFont="1" applyBorder="1"/>
    <xf numFmtId="0" fontId="20" fillId="0" borderId="0" xfId="0" applyFont="1"/>
    <xf numFmtId="0" fontId="21" fillId="0" borderId="12" xfId="0" applyFont="1" applyBorder="1"/>
    <xf numFmtId="14" fontId="21" fillId="0" borderId="11" xfId="0" applyNumberFormat="1" applyFont="1" applyBorder="1" applyAlignment="1">
      <alignment horizontal="left"/>
    </xf>
    <xf numFmtId="0" fontId="21" fillId="0" borderId="11" xfId="0" applyFont="1" applyBorder="1" applyAlignment="1">
      <alignment horizontal="left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10AA7-162B-4BBB-9ED2-2FDC728307B6}">
  <dimension ref="A1:AA161"/>
  <sheetViews>
    <sheetView topLeftCell="J1" workbookViewId="0">
      <selection activeCell="P18" sqref="P18"/>
    </sheetView>
  </sheetViews>
  <sheetFormatPr defaultRowHeight="15"/>
  <cols>
    <col min="1" max="1" width="19" bestFit="1" customWidth="1"/>
    <col min="2" max="2" width="31.85546875" bestFit="1" customWidth="1"/>
    <col min="3" max="3" width="26.5703125" bestFit="1" customWidth="1"/>
    <col min="4" max="4" width="18.85546875" bestFit="1" customWidth="1"/>
    <col min="5" max="5" width="17" bestFit="1" customWidth="1"/>
    <col min="6" max="6" width="19.85546875" bestFit="1" customWidth="1"/>
    <col min="7" max="7" width="31.28515625" bestFit="1" customWidth="1"/>
    <col min="8" max="8" width="15.85546875" bestFit="1" customWidth="1"/>
    <col min="9" max="9" width="31.140625" bestFit="1" customWidth="1"/>
    <col min="10" max="10" width="27.42578125" bestFit="1" customWidth="1"/>
    <col min="11" max="11" width="16.5703125" bestFit="1" customWidth="1"/>
    <col min="12" max="12" width="19.85546875" bestFit="1" customWidth="1"/>
    <col min="13" max="13" width="18.85546875" bestFit="1" customWidth="1"/>
    <col min="14" max="14" width="7.28515625" bestFit="1" customWidth="1"/>
    <col min="15" max="16" width="19.140625" bestFit="1" customWidth="1"/>
    <col min="17" max="17" width="18.5703125" bestFit="1" customWidth="1"/>
    <col min="18" max="18" width="13.140625" bestFit="1" customWidth="1"/>
    <col min="19" max="19" width="14.28515625" bestFit="1" customWidth="1"/>
    <col min="20" max="20" width="8" bestFit="1" customWidth="1"/>
    <col min="21" max="21" width="5.7109375" bestFit="1" customWidth="1"/>
    <col min="22" max="22" width="6" bestFit="1" customWidth="1"/>
    <col min="23" max="23" width="11" bestFit="1" customWidth="1"/>
    <col min="24" max="24" width="18.42578125" bestFit="1" customWidth="1"/>
    <col min="25" max="25" width="19" bestFit="1" customWidth="1"/>
    <col min="27" max="27" width="10.42578125" bestFit="1" customWidth="1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s="2" t="s">
        <v>25</v>
      </c>
      <c r="AA1" s="1">
        <f ca="1">TODAY()</f>
        <v>45594</v>
      </c>
    </row>
    <row r="2" spans="1:27">
      <c r="A2">
        <v>11</v>
      </c>
      <c r="B2" t="s">
        <v>26</v>
      </c>
      <c r="C2">
        <v>14</v>
      </c>
      <c r="D2" t="s">
        <v>27</v>
      </c>
      <c r="E2">
        <v>1</v>
      </c>
      <c r="F2">
        <v>1</v>
      </c>
      <c r="G2" t="s">
        <v>28</v>
      </c>
      <c r="H2" t="s">
        <v>29</v>
      </c>
      <c r="I2" t="s">
        <v>30</v>
      </c>
      <c r="J2" t="s">
        <v>31</v>
      </c>
      <c r="N2">
        <v>504</v>
      </c>
      <c r="O2" t="s">
        <v>32</v>
      </c>
      <c r="P2">
        <v>7</v>
      </c>
      <c r="Q2" s="1">
        <v>45565</v>
      </c>
      <c r="R2">
        <v>5000</v>
      </c>
      <c r="S2">
        <v>5156.37</v>
      </c>
      <c r="T2">
        <v>0</v>
      </c>
      <c r="U2">
        <v>0</v>
      </c>
      <c r="V2">
        <v>0</v>
      </c>
      <c r="W2">
        <v>5156.37</v>
      </c>
      <c r="Z2" t="str">
        <f ca="1">IF(X2&gt;0,"Paga",IF(Q2&gt;$AA$1,"A vencer","Em atraso"))</f>
        <v>Em atraso</v>
      </c>
    </row>
    <row r="3" spans="1:27">
      <c r="A3">
        <v>11</v>
      </c>
      <c r="B3" t="s">
        <v>26</v>
      </c>
      <c r="C3">
        <v>14</v>
      </c>
      <c r="D3" t="s">
        <v>27</v>
      </c>
      <c r="E3">
        <v>1</v>
      </c>
      <c r="F3">
        <v>1</v>
      </c>
      <c r="G3" t="s">
        <v>28</v>
      </c>
      <c r="H3" t="s">
        <v>29</v>
      </c>
      <c r="I3" t="s">
        <v>30</v>
      </c>
      <c r="J3" t="s">
        <v>31</v>
      </c>
      <c r="N3">
        <v>504</v>
      </c>
      <c r="O3" t="s">
        <v>33</v>
      </c>
      <c r="P3">
        <v>8</v>
      </c>
      <c r="Q3" s="1">
        <v>45565</v>
      </c>
      <c r="R3">
        <v>500000</v>
      </c>
      <c r="S3">
        <v>515637.02</v>
      </c>
      <c r="T3">
        <v>0</v>
      </c>
      <c r="U3">
        <v>0</v>
      </c>
      <c r="V3">
        <v>0</v>
      </c>
      <c r="W3">
        <v>515637.02</v>
      </c>
      <c r="Z3" t="str">
        <f t="shared" ref="Z3:Z66" ca="1" si="0">IF(X3&gt;0,"Paga",IF(Q3&gt;$AA$1,"A vencer","Em atraso"))</f>
        <v>Em atraso</v>
      </c>
    </row>
    <row r="4" spans="1:27">
      <c r="A4">
        <v>11</v>
      </c>
      <c r="B4" t="s">
        <v>26</v>
      </c>
      <c r="C4">
        <v>14</v>
      </c>
      <c r="D4" t="s">
        <v>27</v>
      </c>
      <c r="E4">
        <v>1</v>
      </c>
      <c r="F4">
        <v>1</v>
      </c>
      <c r="G4" t="s">
        <v>28</v>
      </c>
      <c r="H4" t="s">
        <v>29</v>
      </c>
      <c r="I4" t="s">
        <v>30</v>
      </c>
      <c r="J4" t="s">
        <v>31</v>
      </c>
      <c r="N4">
        <v>504</v>
      </c>
      <c r="O4" t="s">
        <v>32</v>
      </c>
      <c r="P4">
        <v>9</v>
      </c>
      <c r="Q4" s="1">
        <v>45595</v>
      </c>
      <c r="R4">
        <v>10000</v>
      </c>
      <c r="S4">
        <v>10312.74</v>
      </c>
      <c r="T4">
        <v>0</v>
      </c>
      <c r="U4">
        <v>0</v>
      </c>
      <c r="V4">
        <v>0</v>
      </c>
      <c r="W4">
        <v>10312.74</v>
      </c>
      <c r="Z4" t="str">
        <f t="shared" ca="1" si="0"/>
        <v>A vencer</v>
      </c>
    </row>
    <row r="5" spans="1:27">
      <c r="A5">
        <v>11</v>
      </c>
      <c r="B5" t="s">
        <v>26</v>
      </c>
      <c r="C5">
        <v>14</v>
      </c>
      <c r="D5" t="s">
        <v>27</v>
      </c>
      <c r="E5">
        <v>1</v>
      </c>
      <c r="F5">
        <v>1</v>
      </c>
      <c r="G5" t="s">
        <v>28</v>
      </c>
      <c r="H5" t="s">
        <v>29</v>
      </c>
      <c r="I5" t="s">
        <v>30</v>
      </c>
      <c r="J5" t="s">
        <v>31</v>
      </c>
      <c r="N5">
        <v>504</v>
      </c>
      <c r="O5" t="s">
        <v>32</v>
      </c>
      <c r="P5">
        <v>10</v>
      </c>
      <c r="Q5" s="1">
        <v>45626</v>
      </c>
      <c r="R5">
        <v>10000</v>
      </c>
      <c r="S5">
        <v>10312.74</v>
      </c>
      <c r="T5">
        <v>0</v>
      </c>
      <c r="U5">
        <v>0</v>
      </c>
      <c r="V5">
        <v>0</v>
      </c>
      <c r="W5">
        <v>10312.74</v>
      </c>
      <c r="Z5" t="str">
        <f t="shared" ca="1" si="0"/>
        <v>A vencer</v>
      </c>
    </row>
    <row r="6" spans="1:27">
      <c r="A6">
        <v>11</v>
      </c>
      <c r="B6" t="s">
        <v>26</v>
      </c>
      <c r="C6">
        <v>14</v>
      </c>
      <c r="D6" t="s">
        <v>27</v>
      </c>
      <c r="E6">
        <v>1</v>
      </c>
      <c r="F6">
        <v>1</v>
      </c>
      <c r="G6" t="s">
        <v>28</v>
      </c>
      <c r="H6" t="s">
        <v>29</v>
      </c>
      <c r="I6" t="s">
        <v>30</v>
      </c>
      <c r="J6" t="s">
        <v>31</v>
      </c>
      <c r="N6">
        <v>504</v>
      </c>
      <c r="O6" t="s">
        <v>32</v>
      </c>
      <c r="P6">
        <v>11</v>
      </c>
      <c r="Q6" s="1">
        <v>45656</v>
      </c>
      <c r="R6">
        <v>10000</v>
      </c>
      <c r="S6">
        <v>10312.74</v>
      </c>
      <c r="T6">
        <v>0</v>
      </c>
      <c r="U6">
        <v>0</v>
      </c>
      <c r="V6">
        <v>0</v>
      </c>
      <c r="W6">
        <v>10312.74</v>
      </c>
      <c r="Z6" t="str">
        <f t="shared" ca="1" si="0"/>
        <v>A vencer</v>
      </c>
    </row>
    <row r="7" spans="1:27">
      <c r="A7">
        <v>11</v>
      </c>
      <c r="B7" t="s">
        <v>26</v>
      </c>
      <c r="C7">
        <v>14</v>
      </c>
      <c r="D7" t="s">
        <v>27</v>
      </c>
      <c r="E7">
        <v>1</v>
      </c>
      <c r="F7">
        <v>1</v>
      </c>
      <c r="G7" t="s">
        <v>28</v>
      </c>
      <c r="H7" t="s">
        <v>29</v>
      </c>
      <c r="I7" t="s">
        <v>30</v>
      </c>
      <c r="J7" t="s">
        <v>31</v>
      </c>
      <c r="N7">
        <v>504</v>
      </c>
      <c r="O7" t="s">
        <v>32</v>
      </c>
      <c r="P7">
        <v>12</v>
      </c>
      <c r="Q7" s="1">
        <v>45687</v>
      </c>
      <c r="R7">
        <v>10000</v>
      </c>
      <c r="S7">
        <v>10312.74</v>
      </c>
      <c r="T7">
        <v>0</v>
      </c>
      <c r="U7">
        <v>0</v>
      </c>
      <c r="V7">
        <v>0</v>
      </c>
      <c r="W7">
        <v>10312.74</v>
      </c>
      <c r="Z7" t="str">
        <f t="shared" ca="1" si="0"/>
        <v>A vencer</v>
      </c>
    </row>
    <row r="8" spans="1:27">
      <c r="A8">
        <v>11</v>
      </c>
      <c r="B8" t="s">
        <v>26</v>
      </c>
      <c r="C8">
        <v>14</v>
      </c>
      <c r="D8" t="s">
        <v>27</v>
      </c>
      <c r="E8">
        <v>1</v>
      </c>
      <c r="F8">
        <v>1</v>
      </c>
      <c r="G8" t="s">
        <v>28</v>
      </c>
      <c r="H8" t="s">
        <v>29</v>
      </c>
      <c r="I8" t="s">
        <v>30</v>
      </c>
      <c r="J8" t="s">
        <v>31</v>
      </c>
      <c r="N8">
        <v>504</v>
      </c>
      <c r="O8" t="s">
        <v>32</v>
      </c>
      <c r="P8">
        <v>13</v>
      </c>
      <c r="Q8" s="1">
        <v>45716</v>
      </c>
      <c r="R8">
        <v>10000</v>
      </c>
      <c r="S8">
        <v>10312.74</v>
      </c>
      <c r="T8">
        <v>0</v>
      </c>
      <c r="U8">
        <v>0</v>
      </c>
      <c r="V8">
        <v>0</v>
      </c>
      <c r="W8">
        <v>10312.74</v>
      </c>
      <c r="Z8" t="str">
        <f t="shared" ca="1" si="0"/>
        <v>A vencer</v>
      </c>
    </row>
    <row r="9" spans="1:27">
      <c r="A9">
        <v>11</v>
      </c>
      <c r="B9" t="s">
        <v>26</v>
      </c>
      <c r="C9">
        <v>14</v>
      </c>
      <c r="D9" t="s">
        <v>27</v>
      </c>
      <c r="E9">
        <v>1</v>
      </c>
      <c r="F9">
        <v>1</v>
      </c>
      <c r="G9" t="s">
        <v>28</v>
      </c>
      <c r="H9" t="s">
        <v>29</v>
      </c>
      <c r="I9" t="s">
        <v>30</v>
      </c>
      <c r="J9" t="s">
        <v>31</v>
      </c>
      <c r="N9">
        <v>504</v>
      </c>
      <c r="O9" t="s">
        <v>33</v>
      </c>
      <c r="P9">
        <v>14</v>
      </c>
      <c r="Q9" s="1">
        <v>45716</v>
      </c>
      <c r="R9">
        <v>1000000</v>
      </c>
      <c r="S9">
        <v>1031274.03</v>
      </c>
      <c r="T9">
        <v>0</v>
      </c>
      <c r="U9">
        <v>0</v>
      </c>
      <c r="V9">
        <v>0</v>
      </c>
      <c r="W9">
        <v>1031274.03</v>
      </c>
      <c r="Z9" t="str">
        <f t="shared" ca="1" si="0"/>
        <v>A vencer</v>
      </c>
    </row>
    <row r="10" spans="1:27">
      <c r="A10">
        <v>11</v>
      </c>
      <c r="B10" t="s">
        <v>26</v>
      </c>
      <c r="C10">
        <v>14</v>
      </c>
      <c r="D10" t="s">
        <v>27</v>
      </c>
      <c r="E10">
        <v>1</v>
      </c>
      <c r="F10">
        <v>1</v>
      </c>
      <c r="G10" t="s">
        <v>28</v>
      </c>
      <c r="H10" t="s">
        <v>29</v>
      </c>
      <c r="I10" t="s">
        <v>30</v>
      </c>
      <c r="J10" t="s">
        <v>31</v>
      </c>
      <c r="N10">
        <v>504</v>
      </c>
      <c r="O10" t="s">
        <v>32</v>
      </c>
      <c r="P10">
        <v>15</v>
      </c>
      <c r="Q10" s="1">
        <v>45746</v>
      </c>
      <c r="R10">
        <v>10000</v>
      </c>
      <c r="S10">
        <v>10312.74</v>
      </c>
      <c r="T10">
        <v>0</v>
      </c>
      <c r="U10">
        <v>0</v>
      </c>
      <c r="V10">
        <v>0</v>
      </c>
      <c r="W10">
        <v>10312.74</v>
      </c>
      <c r="Z10" t="str">
        <f t="shared" ca="1" si="0"/>
        <v>A vencer</v>
      </c>
    </row>
    <row r="11" spans="1:27">
      <c r="A11">
        <v>11</v>
      </c>
      <c r="B11" t="s">
        <v>26</v>
      </c>
      <c r="C11">
        <v>14</v>
      </c>
      <c r="D11" t="s">
        <v>27</v>
      </c>
      <c r="E11">
        <v>1</v>
      </c>
      <c r="F11">
        <v>1</v>
      </c>
      <c r="G11" t="s">
        <v>28</v>
      </c>
      <c r="H11" t="s">
        <v>29</v>
      </c>
      <c r="I11" t="s">
        <v>30</v>
      </c>
      <c r="J11" t="s">
        <v>31</v>
      </c>
      <c r="N11">
        <v>504</v>
      </c>
      <c r="O11" t="s">
        <v>32</v>
      </c>
      <c r="P11">
        <v>16</v>
      </c>
      <c r="Q11" s="1">
        <v>45777</v>
      </c>
      <c r="R11">
        <v>10000</v>
      </c>
      <c r="S11">
        <v>10312.74</v>
      </c>
      <c r="T11">
        <v>0</v>
      </c>
      <c r="U11">
        <v>0</v>
      </c>
      <c r="V11">
        <v>0</v>
      </c>
      <c r="W11">
        <v>10312.74</v>
      </c>
      <c r="Z11" t="str">
        <f t="shared" ca="1" si="0"/>
        <v>A vencer</v>
      </c>
    </row>
    <row r="12" spans="1:27">
      <c r="A12">
        <v>11</v>
      </c>
      <c r="B12" t="s">
        <v>26</v>
      </c>
      <c r="C12">
        <v>14</v>
      </c>
      <c r="D12" t="s">
        <v>27</v>
      </c>
      <c r="E12">
        <v>1</v>
      </c>
      <c r="F12">
        <v>1</v>
      </c>
      <c r="G12" t="s">
        <v>28</v>
      </c>
      <c r="H12" t="s">
        <v>29</v>
      </c>
      <c r="I12" t="s">
        <v>30</v>
      </c>
      <c r="J12" t="s">
        <v>31</v>
      </c>
      <c r="N12">
        <v>504</v>
      </c>
      <c r="O12" t="s">
        <v>32</v>
      </c>
      <c r="P12">
        <v>17</v>
      </c>
      <c r="Q12" s="1">
        <v>45807</v>
      </c>
      <c r="R12">
        <v>10000</v>
      </c>
      <c r="S12">
        <v>10312.74</v>
      </c>
      <c r="T12">
        <v>0</v>
      </c>
      <c r="U12">
        <v>0</v>
      </c>
      <c r="V12">
        <v>0</v>
      </c>
      <c r="W12">
        <v>10312.74</v>
      </c>
      <c r="Z12" t="str">
        <f t="shared" ca="1" si="0"/>
        <v>A vencer</v>
      </c>
    </row>
    <row r="13" spans="1:27">
      <c r="A13">
        <v>11</v>
      </c>
      <c r="B13" t="s">
        <v>26</v>
      </c>
      <c r="C13">
        <v>14</v>
      </c>
      <c r="D13" t="s">
        <v>27</v>
      </c>
      <c r="E13">
        <v>1</v>
      </c>
      <c r="F13">
        <v>1</v>
      </c>
      <c r="G13" t="s">
        <v>28</v>
      </c>
      <c r="H13" t="s">
        <v>29</v>
      </c>
      <c r="I13" t="s">
        <v>30</v>
      </c>
      <c r="J13" t="s">
        <v>31</v>
      </c>
      <c r="N13">
        <v>504</v>
      </c>
      <c r="O13" t="s">
        <v>32</v>
      </c>
      <c r="P13">
        <v>18</v>
      </c>
      <c r="Q13" s="1">
        <v>45838</v>
      </c>
      <c r="R13">
        <v>10000</v>
      </c>
      <c r="S13">
        <v>10312.74</v>
      </c>
      <c r="T13">
        <v>0</v>
      </c>
      <c r="U13">
        <v>0</v>
      </c>
      <c r="V13">
        <v>0</v>
      </c>
      <c r="W13">
        <v>10312.74</v>
      </c>
      <c r="Z13" t="str">
        <f t="shared" ca="1" si="0"/>
        <v>A vencer</v>
      </c>
    </row>
    <row r="14" spans="1:27">
      <c r="A14">
        <v>11</v>
      </c>
      <c r="B14" t="s">
        <v>26</v>
      </c>
      <c r="C14">
        <v>14</v>
      </c>
      <c r="D14" t="s">
        <v>27</v>
      </c>
      <c r="E14">
        <v>1</v>
      </c>
      <c r="F14">
        <v>1</v>
      </c>
      <c r="G14" t="s">
        <v>28</v>
      </c>
      <c r="H14" t="s">
        <v>29</v>
      </c>
      <c r="I14" t="s">
        <v>30</v>
      </c>
      <c r="J14" t="s">
        <v>31</v>
      </c>
      <c r="N14">
        <v>504</v>
      </c>
      <c r="O14" t="s">
        <v>32</v>
      </c>
      <c r="P14">
        <v>19</v>
      </c>
      <c r="Q14" s="1">
        <v>45868</v>
      </c>
      <c r="R14">
        <v>10000</v>
      </c>
      <c r="S14">
        <v>10312.74</v>
      </c>
      <c r="T14">
        <v>0</v>
      </c>
      <c r="U14">
        <v>0</v>
      </c>
      <c r="V14">
        <v>0</v>
      </c>
      <c r="W14">
        <v>10312.74</v>
      </c>
      <c r="Z14" t="str">
        <f t="shared" ca="1" si="0"/>
        <v>A vencer</v>
      </c>
    </row>
    <row r="15" spans="1:27">
      <c r="A15">
        <v>11</v>
      </c>
      <c r="B15" t="s">
        <v>26</v>
      </c>
      <c r="C15">
        <v>14</v>
      </c>
      <c r="D15" t="s">
        <v>27</v>
      </c>
      <c r="E15">
        <v>1</v>
      </c>
      <c r="F15">
        <v>1</v>
      </c>
      <c r="G15" t="s">
        <v>28</v>
      </c>
      <c r="H15" t="s">
        <v>29</v>
      </c>
      <c r="I15" t="s">
        <v>30</v>
      </c>
      <c r="J15" t="s">
        <v>31</v>
      </c>
      <c r="N15">
        <v>504</v>
      </c>
      <c r="O15" t="s">
        <v>32</v>
      </c>
      <c r="P15">
        <v>20</v>
      </c>
      <c r="Q15" s="1">
        <v>45899</v>
      </c>
      <c r="R15">
        <v>10000</v>
      </c>
      <c r="S15">
        <v>10312.74</v>
      </c>
      <c r="T15">
        <v>0</v>
      </c>
      <c r="U15">
        <v>0</v>
      </c>
      <c r="V15">
        <v>0</v>
      </c>
      <c r="W15">
        <v>10312.74</v>
      </c>
      <c r="Z15" t="str">
        <f t="shared" ca="1" si="0"/>
        <v>A vencer</v>
      </c>
    </row>
    <row r="16" spans="1:27">
      <c r="A16">
        <v>11</v>
      </c>
      <c r="B16" t="s">
        <v>26</v>
      </c>
      <c r="C16">
        <v>14</v>
      </c>
      <c r="D16" t="s">
        <v>27</v>
      </c>
      <c r="E16">
        <v>1</v>
      </c>
      <c r="F16">
        <v>1</v>
      </c>
      <c r="G16" t="s">
        <v>28</v>
      </c>
      <c r="H16" t="s">
        <v>29</v>
      </c>
      <c r="I16" t="s">
        <v>30</v>
      </c>
      <c r="J16" t="s">
        <v>31</v>
      </c>
      <c r="N16">
        <v>504</v>
      </c>
      <c r="O16" t="s">
        <v>32</v>
      </c>
      <c r="P16">
        <v>21</v>
      </c>
      <c r="Q16" s="1">
        <v>45930</v>
      </c>
      <c r="R16">
        <v>10000</v>
      </c>
      <c r="S16">
        <v>10312.74</v>
      </c>
      <c r="T16">
        <v>0</v>
      </c>
      <c r="U16">
        <v>0</v>
      </c>
      <c r="V16">
        <v>0</v>
      </c>
      <c r="W16">
        <v>10312.74</v>
      </c>
      <c r="Z16" t="str">
        <f t="shared" ca="1" si="0"/>
        <v>A vencer</v>
      </c>
    </row>
    <row r="17" spans="1:26">
      <c r="A17">
        <v>11</v>
      </c>
      <c r="B17" t="s">
        <v>26</v>
      </c>
      <c r="C17">
        <v>14</v>
      </c>
      <c r="D17" t="s">
        <v>27</v>
      </c>
      <c r="E17">
        <v>1</v>
      </c>
      <c r="F17">
        <v>1</v>
      </c>
      <c r="G17" t="s">
        <v>28</v>
      </c>
      <c r="H17" t="s">
        <v>29</v>
      </c>
      <c r="I17" t="s">
        <v>30</v>
      </c>
      <c r="J17" t="s">
        <v>31</v>
      </c>
      <c r="N17">
        <v>504</v>
      </c>
      <c r="O17" t="s">
        <v>33</v>
      </c>
      <c r="P17">
        <v>22</v>
      </c>
      <c r="Q17" s="1">
        <v>45930</v>
      </c>
      <c r="R17">
        <v>600000</v>
      </c>
      <c r="S17">
        <v>618764.42000000004</v>
      </c>
      <c r="T17">
        <v>0</v>
      </c>
      <c r="U17">
        <v>0</v>
      </c>
      <c r="V17">
        <v>0</v>
      </c>
      <c r="W17">
        <v>618764.42000000004</v>
      </c>
      <c r="Z17" t="str">
        <f t="shared" ca="1" si="0"/>
        <v>A vencer</v>
      </c>
    </row>
    <row r="18" spans="1:26">
      <c r="A18">
        <v>11</v>
      </c>
      <c r="B18" t="s">
        <v>26</v>
      </c>
      <c r="C18">
        <v>14</v>
      </c>
      <c r="D18" t="s">
        <v>27</v>
      </c>
      <c r="E18">
        <v>1</v>
      </c>
      <c r="F18">
        <v>1</v>
      </c>
      <c r="G18" t="s">
        <v>28</v>
      </c>
      <c r="H18" t="s">
        <v>29</v>
      </c>
      <c r="I18" t="s">
        <v>30</v>
      </c>
      <c r="J18" t="s">
        <v>31</v>
      </c>
      <c r="N18">
        <v>504</v>
      </c>
      <c r="O18" t="s">
        <v>32</v>
      </c>
      <c r="P18">
        <v>23</v>
      </c>
      <c r="Q18" s="1">
        <v>45960</v>
      </c>
      <c r="R18">
        <v>10000</v>
      </c>
      <c r="S18">
        <v>10312.74</v>
      </c>
      <c r="T18">
        <v>0</v>
      </c>
      <c r="U18">
        <v>0</v>
      </c>
      <c r="V18">
        <v>0</v>
      </c>
      <c r="W18">
        <v>10312.74</v>
      </c>
      <c r="Z18" t="str">
        <f t="shared" ca="1" si="0"/>
        <v>A vencer</v>
      </c>
    </row>
    <row r="19" spans="1:26">
      <c r="A19">
        <v>11</v>
      </c>
      <c r="B19" t="s">
        <v>26</v>
      </c>
      <c r="C19">
        <v>14</v>
      </c>
      <c r="D19" t="s">
        <v>27</v>
      </c>
      <c r="E19">
        <v>1</v>
      </c>
      <c r="F19">
        <v>1</v>
      </c>
      <c r="G19" t="s">
        <v>28</v>
      </c>
      <c r="H19" t="s">
        <v>29</v>
      </c>
      <c r="I19" t="s">
        <v>30</v>
      </c>
      <c r="J19" t="s">
        <v>31</v>
      </c>
      <c r="N19">
        <v>504</v>
      </c>
      <c r="O19" t="s">
        <v>32</v>
      </c>
      <c r="P19">
        <v>24</v>
      </c>
      <c r="Q19" s="1">
        <v>45991</v>
      </c>
      <c r="R19">
        <v>10000</v>
      </c>
      <c r="S19">
        <v>10312.74</v>
      </c>
      <c r="T19">
        <v>0</v>
      </c>
      <c r="U19">
        <v>0</v>
      </c>
      <c r="V19">
        <v>0</v>
      </c>
      <c r="W19">
        <v>10312.74</v>
      </c>
      <c r="Z19" t="str">
        <f t="shared" ca="1" si="0"/>
        <v>A vencer</v>
      </c>
    </row>
    <row r="20" spans="1:26">
      <c r="A20">
        <v>11</v>
      </c>
      <c r="B20" t="s">
        <v>26</v>
      </c>
      <c r="C20">
        <v>14</v>
      </c>
      <c r="D20" t="s">
        <v>27</v>
      </c>
      <c r="E20">
        <v>1</v>
      </c>
      <c r="F20">
        <v>1</v>
      </c>
      <c r="G20" t="s">
        <v>28</v>
      </c>
      <c r="H20" t="s">
        <v>29</v>
      </c>
      <c r="I20" t="s">
        <v>30</v>
      </c>
      <c r="J20" t="s">
        <v>31</v>
      </c>
      <c r="N20">
        <v>504</v>
      </c>
      <c r="O20" t="s">
        <v>32</v>
      </c>
      <c r="P20">
        <v>25</v>
      </c>
      <c r="Q20" s="1">
        <v>46021</v>
      </c>
      <c r="R20">
        <v>10000</v>
      </c>
      <c r="S20">
        <v>10312.74</v>
      </c>
      <c r="T20">
        <v>0</v>
      </c>
      <c r="U20">
        <v>0</v>
      </c>
      <c r="V20">
        <v>0</v>
      </c>
      <c r="W20">
        <v>10312.74</v>
      </c>
      <c r="Z20" t="str">
        <f t="shared" ca="1" si="0"/>
        <v>A vencer</v>
      </c>
    </row>
    <row r="21" spans="1:26">
      <c r="A21">
        <v>11</v>
      </c>
      <c r="B21" t="s">
        <v>26</v>
      </c>
      <c r="C21">
        <v>14</v>
      </c>
      <c r="D21" t="s">
        <v>27</v>
      </c>
      <c r="E21">
        <v>1</v>
      </c>
      <c r="F21">
        <v>1</v>
      </c>
      <c r="G21" t="s">
        <v>28</v>
      </c>
      <c r="H21" t="s">
        <v>29</v>
      </c>
      <c r="I21" t="s">
        <v>30</v>
      </c>
      <c r="J21" t="s">
        <v>31</v>
      </c>
      <c r="N21">
        <v>504</v>
      </c>
      <c r="O21" t="s">
        <v>34</v>
      </c>
      <c r="P21">
        <v>26</v>
      </c>
      <c r="Q21" s="1">
        <v>46052</v>
      </c>
      <c r="R21">
        <v>4485000</v>
      </c>
      <c r="S21">
        <v>4625264.03</v>
      </c>
      <c r="T21">
        <v>0</v>
      </c>
      <c r="U21">
        <v>0</v>
      </c>
      <c r="V21">
        <v>0</v>
      </c>
      <c r="W21">
        <v>4625264.03</v>
      </c>
      <c r="Z21" t="str">
        <f t="shared" ca="1" si="0"/>
        <v>A vencer</v>
      </c>
    </row>
    <row r="22" spans="1:26">
      <c r="A22">
        <v>11</v>
      </c>
      <c r="B22" t="s">
        <v>26</v>
      </c>
      <c r="C22">
        <v>14</v>
      </c>
      <c r="D22" t="s">
        <v>27</v>
      </c>
      <c r="E22">
        <v>1</v>
      </c>
      <c r="F22">
        <v>1</v>
      </c>
      <c r="G22" t="s">
        <v>28</v>
      </c>
      <c r="H22" t="s">
        <v>29</v>
      </c>
      <c r="I22" t="s">
        <v>30</v>
      </c>
      <c r="J22" t="s">
        <v>31</v>
      </c>
      <c r="N22">
        <v>504</v>
      </c>
      <c r="O22" t="s">
        <v>32</v>
      </c>
      <c r="P22">
        <v>27</v>
      </c>
      <c r="Q22" s="1">
        <v>46081</v>
      </c>
      <c r="R22">
        <v>1000</v>
      </c>
      <c r="S22">
        <v>1031.27</v>
      </c>
      <c r="T22">
        <v>0</v>
      </c>
      <c r="U22">
        <v>0</v>
      </c>
      <c r="V22">
        <v>0</v>
      </c>
      <c r="W22">
        <v>1031.27</v>
      </c>
      <c r="Z22" t="str">
        <f t="shared" ca="1" si="0"/>
        <v>A vencer</v>
      </c>
    </row>
    <row r="23" spans="1:26">
      <c r="A23">
        <v>11</v>
      </c>
      <c r="B23" t="s">
        <v>26</v>
      </c>
      <c r="C23">
        <v>14</v>
      </c>
      <c r="D23" t="s">
        <v>27</v>
      </c>
      <c r="E23">
        <v>1</v>
      </c>
      <c r="F23">
        <v>1</v>
      </c>
      <c r="G23" t="s">
        <v>28</v>
      </c>
      <c r="H23" t="s">
        <v>29</v>
      </c>
      <c r="I23" t="s">
        <v>30</v>
      </c>
      <c r="J23" t="s">
        <v>31</v>
      </c>
      <c r="N23">
        <v>504</v>
      </c>
      <c r="O23" t="s">
        <v>32</v>
      </c>
      <c r="P23">
        <v>28</v>
      </c>
      <c r="Q23" s="1">
        <v>46109</v>
      </c>
      <c r="R23">
        <v>1000</v>
      </c>
      <c r="S23">
        <v>1031.27</v>
      </c>
      <c r="T23">
        <v>0</v>
      </c>
      <c r="U23">
        <v>0</v>
      </c>
      <c r="V23">
        <v>0</v>
      </c>
      <c r="W23">
        <v>1031.27</v>
      </c>
      <c r="Z23" t="str">
        <f t="shared" ca="1" si="0"/>
        <v>A vencer</v>
      </c>
    </row>
    <row r="24" spans="1:26">
      <c r="A24">
        <v>11</v>
      </c>
      <c r="B24" t="s">
        <v>26</v>
      </c>
      <c r="C24">
        <v>14</v>
      </c>
      <c r="D24" t="s">
        <v>27</v>
      </c>
      <c r="E24">
        <v>1</v>
      </c>
      <c r="F24">
        <v>1</v>
      </c>
      <c r="G24" t="s">
        <v>28</v>
      </c>
      <c r="H24" t="s">
        <v>29</v>
      </c>
      <c r="I24" t="s">
        <v>30</v>
      </c>
      <c r="J24" t="s">
        <v>31</v>
      </c>
      <c r="N24">
        <v>504</v>
      </c>
      <c r="O24" t="s">
        <v>32</v>
      </c>
      <c r="P24">
        <v>29</v>
      </c>
      <c r="Q24" s="1">
        <v>46140</v>
      </c>
      <c r="R24">
        <v>1000</v>
      </c>
      <c r="S24">
        <v>1031.27</v>
      </c>
      <c r="T24">
        <v>0</v>
      </c>
      <c r="U24">
        <v>0</v>
      </c>
      <c r="V24">
        <v>0</v>
      </c>
      <c r="W24">
        <v>1031.27</v>
      </c>
      <c r="Z24" t="str">
        <f t="shared" ca="1" si="0"/>
        <v>A vencer</v>
      </c>
    </row>
    <row r="25" spans="1:26">
      <c r="A25">
        <v>11</v>
      </c>
      <c r="B25" t="s">
        <v>26</v>
      </c>
      <c r="C25">
        <v>14</v>
      </c>
      <c r="D25" t="s">
        <v>27</v>
      </c>
      <c r="E25">
        <v>1</v>
      </c>
      <c r="F25">
        <v>1</v>
      </c>
      <c r="G25" t="s">
        <v>28</v>
      </c>
      <c r="H25" t="s">
        <v>29</v>
      </c>
      <c r="I25" t="s">
        <v>30</v>
      </c>
      <c r="J25" t="s">
        <v>31</v>
      </c>
      <c r="N25">
        <v>504</v>
      </c>
      <c r="O25" t="s">
        <v>32</v>
      </c>
      <c r="P25">
        <v>30</v>
      </c>
      <c r="Q25" s="1">
        <v>46170</v>
      </c>
      <c r="R25">
        <v>1000</v>
      </c>
      <c r="S25">
        <v>1031.27</v>
      </c>
      <c r="T25">
        <v>0</v>
      </c>
      <c r="U25">
        <v>0</v>
      </c>
      <c r="V25">
        <v>0</v>
      </c>
      <c r="W25">
        <v>1031.27</v>
      </c>
      <c r="Z25" t="str">
        <f t="shared" ca="1" si="0"/>
        <v>A vencer</v>
      </c>
    </row>
    <row r="26" spans="1:26">
      <c r="A26">
        <v>11</v>
      </c>
      <c r="B26" t="s">
        <v>26</v>
      </c>
      <c r="C26">
        <v>14</v>
      </c>
      <c r="D26" t="s">
        <v>27</v>
      </c>
      <c r="E26">
        <v>1</v>
      </c>
      <c r="F26">
        <v>1</v>
      </c>
      <c r="G26" t="s">
        <v>28</v>
      </c>
      <c r="H26" t="s">
        <v>29</v>
      </c>
      <c r="I26" t="s">
        <v>30</v>
      </c>
      <c r="J26" t="s">
        <v>31</v>
      </c>
      <c r="N26">
        <v>504</v>
      </c>
      <c r="O26" t="s">
        <v>32</v>
      </c>
      <c r="P26">
        <v>31</v>
      </c>
      <c r="Q26" s="1">
        <v>46201</v>
      </c>
      <c r="R26">
        <v>1000</v>
      </c>
      <c r="S26">
        <v>1031.27</v>
      </c>
      <c r="T26">
        <v>0</v>
      </c>
      <c r="U26">
        <v>0</v>
      </c>
      <c r="V26">
        <v>0</v>
      </c>
      <c r="W26">
        <v>1031.27</v>
      </c>
      <c r="Z26" t="str">
        <f t="shared" ca="1" si="0"/>
        <v>A vencer</v>
      </c>
    </row>
    <row r="27" spans="1:26">
      <c r="A27">
        <v>11</v>
      </c>
      <c r="B27" t="s">
        <v>26</v>
      </c>
      <c r="C27">
        <v>14</v>
      </c>
      <c r="D27" t="s">
        <v>27</v>
      </c>
      <c r="E27">
        <v>1</v>
      </c>
      <c r="F27">
        <v>1</v>
      </c>
      <c r="G27" t="s">
        <v>28</v>
      </c>
      <c r="H27" t="s">
        <v>29</v>
      </c>
      <c r="I27" t="s">
        <v>30</v>
      </c>
      <c r="J27" t="s">
        <v>31</v>
      </c>
      <c r="N27">
        <v>504</v>
      </c>
      <c r="O27" t="s">
        <v>32</v>
      </c>
      <c r="P27">
        <v>32</v>
      </c>
      <c r="Q27" s="1">
        <v>46231</v>
      </c>
      <c r="R27">
        <v>1000</v>
      </c>
      <c r="S27">
        <v>1031.27</v>
      </c>
      <c r="T27">
        <v>0</v>
      </c>
      <c r="U27">
        <v>0</v>
      </c>
      <c r="V27">
        <v>0</v>
      </c>
      <c r="W27">
        <v>1031.27</v>
      </c>
      <c r="Z27" t="str">
        <f t="shared" ca="1" si="0"/>
        <v>A vencer</v>
      </c>
    </row>
    <row r="28" spans="1:26">
      <c r="A28">
        <v>11</v>
      </c>
      <c r="B28" t="s">
        <v>26</v>
      </c>
      <c r="C28">
        <v>14</v>
      </c>
      <c r="D28" t="s">
        <v>27</v>
      </c>
      <c r="E28">
        <v>1</v>
      </c>
      <c r="F28">
        <v>1</v>
      </c>
      <c r="G28" t="s">
        <v>28</v>
      </c>
      <c r="H28" t="s">
        <v>29</v>
      </c>
      <c r="I28" t="s">
        <v>30</v>
      </c>
      <c r="J28" t="s">
        <v>31</v>
      </c>
      <c r="N28">
        <v>504</v>
      </c>
      <c r="O28" t="s">
        <v>32</v>
      </c>
      <c r="P28">
        <v>33</v>
      </c>
      <c r="Q28" s="1">
        <v>46262</v>
      </c>
      <c r="R28">
        <v>1000</v>
      </c>
      <c r="S28">
        <v>1031.27</v>
      </c>
      <c r="T28">
        <v>0</v>
      </c>
      <c r="U28">
        <v>0</v>
      </c>
      <c r="V28">
        <v>0</v>
      </c>
      <c r="W28">
        <v>1031.27</v>
      </c>
      <c r="Z28" t="str">
        <f t="shared" ca="1" si="0"/>
        <v>A vencer</v>
      </c>
    </row>
    <row r="29" spans="1:26">
      <c r="A29">
        <v>11</v>
      </c>
      <c r="B29" t="s">
        <v>26</v>
      </c>
      <c r="C29">
        <v>14</v>
      </c>
      <c r="D29" t="s">
        <v>27</v>
      </c>
      <c r="E29">
        <v>1</v>
      </c>
      <c r="F29">
        <v>1</v>
      </c>
      <c r="G29" t="s">
        <v>28</v>
      </c>
      <c r="H29" t="s">
        <v>29</v>
      </c>
      <c r="I29" t="s">
        <v>30</v>
      </c>
      <c r="J29" t="s">
        <v>31</v>
      </c>
      <c r="N29">
        <v>504</v>
      </c>
      <c r="O29" t="s">
        <v>32</v>
      </c>
      <c r="P29">
        <v>34</v>
      </c>
      <c r="Q29" s="1">
        <v>46293</v>
      </c>
      <c r="R29">
        <v>1000</v>
      </c>
      <c r="S29">
        <v>1031.27</v>
      </c>
      <c r="T29">
        <v>0</v>
      </c>
      <c r="U29">
        <v>0</v>
      </c>
      <c r="V29">
        <v>0</v>
      </c>
      <c r="W29">
        <v>1031.27</v>
      </c>
      <c r="Z29" t="str">
        <f t="shared" ca="1" si="0"/>
        <v>A vencer</v>
      </c>
    </row>
    <row r="30" spans="1:26">
      <c r="A30">
        <v>11</v>
      </c>
      <c r="B30" t="s">
        <v>26</v>
      </c>
      <c r="C30">
        <v>14</v>
      </c>
      <c r="D30" t="s">
        <v>27</v>
      </c>
      <c r="E30">
        <v>1</v>
      </c>
      <c r="F30">
        <v>1</v>
      </c>
      <c r="G30" t="s">
        <v>28</v>
      </c>
      <c r="H30" t="s">
        <v>29</v>
      </c>
      <c r="I30" t="s">
        <v>30</v>
      </c>
      <c r="J30" t="s">
        <v>31</v>
      </c>
      <c r="N30">
        <v>504</v>
      </c>
      <c r="O30" t="s">
        <v>32</v>
      </c>
      <c r="P30">
        <v>35</v>
      </c>
      <c r="Q30" s="1">
        <v>46323</v>
      </c>
      <c r="R30">
        <v>1000</v>
      </c>
      <c r="S30">
        <v>1031.27</v>
      </c>
      <c r="T30">
        <v>0</v>
      </c>
      <c r="U30">
        <v>0</v>
      </c>
      <c r="V30">
        <v>0</v>
      </c>
      <c r="W30">
        <v>1031.27</v>
      </c>
      <c r="Z30" t="str">
        <f t="shared" ca="1" si="0"/>
        <v>A vencer</v>
      </c>
    </row>
    <row r="31" spans="1:26">
      <c r="A31">
        <v>11</v>
      </c>
      <c r="B31" t="s">
        <v>26</v>
      </c>
      <c r="C31">
        <v>14</v>
      </c>
      <c r="D31" t="s">
        <v>27</v>
      </c>
      <c r="E31">
        <v>1</v>
      </c>
      <c r="F31">
        <v>1</v>
      </c>
      <c r="G31" t="s">
        <v>28</v>
      </c>
      <c r="H31" t="s">
        <v>29</v>
      </c>
      <c r="I31" t="s">
        <v>30</v>
      </c>
      <c r="J31" t="s">
        <v>31</v>
      </c>
      <c r="N31">
        <v>504</v>
      </c>
      <c r="O31" t="s">
        <v>32</v>
      </c>
      <c r="P31">
        <v>36</v>
      </c>
      <c r="Q31" s="1">
        <v>46354</v>
      </c>
      <c r="R31">
        <v>1000</v>
      </c>
      <c r="S31">
        <v>1031.27</v>
      </c>
      <c r="T31">
        <v>0</v>
      </c>
      <c r="U31">
        <v>0</v>
      </c>
      <c r="V31">
        <v>0</v>
      </c>
      <c r="W31">
        <v>1031.27</v>
      </c>
      <c r="Z31" t="str">
        <f t="shared" ca="1" si="0"/>
        <v>A vencer</v>
      </c>
    </row>
    <row r="32" spans="1:26">
      <c r="A32">
        <v>11</v>
      </c>
      <c r="B32" t="s">
        <v>26</v>
      </c>
      <c r="C32">
        <v>14</v>
      </c>
      <c r="D32" t="s">
        <v>27</v>
      </c>
      <c r="E32">
        <v>1</v>
      </c>
      <c r="F32">
        <v>1</v>
      </c>
      <c r="G32" t="s">
        <v>28</v>
      </c>
      <c r="H32" t="s">
        <v>29</v>
      </c>
      <c r="I32" t="s">
        <v>30</v>
      </c>
      <c r="J32" t="s">
        <v>31</v>
      </c>
      <c r="N32">
        <v>504</v>
      </c>
      <c r="O32" t="s">
        <v>32</v>
      </c>
      <c r="P32">
        <v>37</v>
      </c>
      <c r="Q32" s="1">
        <v>46384</v>
      </c>
      <c r="R32">
        <v>1000</v>
      </c>
      <c r="S32">
        <v>1031.27</v>
      </c>
      <c r="T32">
        <v>0</v>
      </c>
      <c r="U32">
        <v>0</v>
      </c>
      <c r="V32">
        <v>0</v>
      </c>
      <c r="W32">
        <v>1031.27</v>
      </c>
      <c r="Z32" t="str">
        <f t="shared" ca="1" si="0"/>
        <v>A vencer</v>
      </c>
    </row>
    <row r="33" spans="1:26">
      <c r="A33">
        <v>11</v>
      </c>
      <c r="B33" t="s">
        <v>26</v>
      </c>
      <c r="C33">
        <v>14</v>
      </c>
      <c r="D33" t="s">
        <v>27</v>
      </c>
      <c r="E33">
        <v>1</v>
      </c>
      <c r="F33">
        <v>1</v>
      </c>
      <c r="G33" t="s">
        <v>28</v>
      </c>
      <c r="H33" t="s">
        <v>29</v>
      </c>
      <c r="I33" t="s">
        <v>30</v>
      </c>
      <c r="J33" t="s">
        <v>31</v>
      </c>
      <c r="N33">
        <v>504</v>
      </c>
      <c r="O33" t="s">
        <v>32</v>
      </c>
      <c r="P33">
        <v>38</v>
      </c>
      <c r="Q33" s="1">
        <v>46415</v>
      </c>
      <c r="R33">
        <v>1000</v>
      </c>
      <c r="S33">
        <v>1031.27</v>
      </c>
      <c r="T33">
        <v>0</v>
      </c>
      <c r="U33">
        <v>0</v>
      </c>
      <c r="V33">
        <v>0</v>
      </c>
      <c r="W33">
        <v>1031.27</v>
      </c>
      <c r="Z33" t="str">
        <f t="shared" ca="1" si="0"/>
        <v>A vencer</v>
      </c>
    </row>
    <row r="34" spans="1:26">
      <c r="A34">
        <v>11</v>
      </c>
      <c r="B34" t="s">
        <v>26</v>
      </c>
      <c r="C34">
        <v>14</v>
      </c>
      <c r="D34" t="s">
        <v>27</v>
      </c>
      <c r="E34">
        <v>1</v>
      </c>
      <c r="F34">
        <v>1</v>
      </c>
      <c r="G34" t="s">
        <v>28</v>
      </c>
      <c r="H34" t="s">
        <v>29</v>
      </c>
      <c r="I34" t="s">
        <v>30</v>
      </c>
      <c r="J34" t="s">
        <v>31</v>
      </c>
      <c r="N34">
        <v>504</v>
      </c>
      <c r="O34" t="s">
        <v>32</v>
      </c>
      <c r="P34">
        <v>39</v>
      </c>
      <c r="Q34" s="1">
        <v>46446</v>
      </c>
      <c r="R34">
        <v>1000</v>
      </c>
      <c r="S34">
        <v>1031.27</v>
      </c>
      <c r="T34">
        <v>0</v>
      </c>
      <c r="U34">
        <v>0</v>
      </c>
      <c r="V34">
        <v>0</v>
      </c>
      <c r="W34">
        <v>1031.27</v>
      </c>
      <c r="Z34" t="str">
        <f t="shared" ca="1" si="0"/>
        <v>A vencer</v>
      </c>
    </row>
    <row r="35" spans="1:26">
      <c r="A35">
        <v>11</v>
      </c>
      <c r="B35" t="s">
        <v>26</v>
      </c>
      <c r="C35">
        <v>14</v>
      </c>
      <c r="D35" t="s">
        <v>27</v>
      </c>
      <c r="E35">
        <v>1</v>
      </c>
      <c r="F35">
        <v>1</v>
      </c>
      <c r="G35" t="s">
        <v>28</v>
      </c>
      <c r="H35" t="s">
        <v>29</v>
      </c>
      <c r="I35" t="s">
        <v>30</v>
      </c>
      <c r="J35" t="s">
        <v>31</v>
      </c>
      <c r="N35">
        <v>504</v>
      </c>
      <c r="O35" t="s">
        <v>32</v>
      </c>
      <c r="P35">
        <v>40</v>
      </c>
      <c r="Q35" s="1">
        <v>46474</v>
      </c>
      <c r="R35">
        <v>1000</v>
      </c>
      <c r="S35">
        <v>1031.27</v>
      </c>
      <c r="T35">
        <v>0</v>
      </c>
      <c r="U35">
        <v>0</v>
      </c>
      <c r="V35">
        <v>0</v>
      </c>
      <c r="W35">
        <v>1031.27</v>
      </c>
      <c r="Z35" t="str">
        <f t="shared" ca="1" si="0"/>
        <v>A vencer</v>
      </c>
    </row>
    <row r="36" spans="1:26">
      <c r="A36">
        <v>11</v>
      </c>
      <c r="B36" t="s">
        <v>26</v>
      </c>
      <c r="C36">
        <v>14</v>
      </c>
      <c r="D36" t="s">
        <v>27</v>
      </c>
      <c r="E36">
        <v>1</v>
      </c>
      <c r="F36">
        <v>1</v>
      </c>
      <c r="G36" t="s">
        <v>28</v>
      </c>
      <c r="H36" t="s">
        <v>29</v>
      </c>
      <c r="I36" t="s">
        <v>30</v>
      </c>
      <c r="J36" t="s">
        <v>31</v>
      </c>
      <c r="N36">
        <v>504</v>
      </c>
      <c r="O36" t="s">
        <v>32</v>
      </c>
      <c r="P36">
        <v>41</v>
      </c>
      <c r="Q36" s="1">
        <v>46505</v>
      </c>
      <c r="R36">
        <v>1000</v>
      </c>
      <c r="S36">
        <v>1031.27</v>
      </c>
      <c r="T36">
        <v>0</v>
      </c>
      <c r="U36">
        <v>0</v>
      </c>
      <c r="V36">
        <v>0</v>
      </c>
      <c r="W36">
        <v>1031.27</v>
      </c>
      <c r="Z36" t="str">
        <f t="shared" ca="1" si="0"/>
        <v>A vencer</v>
      </c>
    </row>
    <row r="37" spans="1:26">
      <c r="A37">
        <v>11</v>
      </c>
      <c r="B37" t="s">
        <v>26</v>
      </c>
      <c r="C37">
        <v>14</v>
      </c>
      <c r="D37" t="s">
        <v>27</v>
      </c>
      <c r="E37">
        <v>1</v>
      </c>
      <c r="F37">
        <v>1</v>
      </c>
      <c r="G37" t="s">
        <v>28</v>
      </c>
      <c r="H37" t="s">
        <v>29</v>
      </c>
      <c r="I37" t="s">
        <v>30</v>
      </c>
      <c r="J37" t="s">
        <v>31</v>
      </c>
      <c r="N37">
        <v>504</v>
      </c>
      <c r="O37" t="s">
        <v>35</v>
      </c>
      <c r="P37">
        <v>1</v>
      </c>
      <c r="Q37" s="1">
        <v>45417</v>
      </c>
      <c r="R37">
        <v>175000</v>
      </c>
      <c r="S37">
        <v>0</v>
      </c>
      <c r="T37">
        <v>0</v>
      </c>
      <c r="U37">
        <v>0</v>
      </c>
      <c r="V37">
        <v>0</v>
      </c>
      <c r="W37">
        <v>0</v>
      </c>
      <c r="X37" s="1">
        <v>45412</v>
      </c>
      <c r="Y37">
        <v>175000</v>
      </c>
      <c r="Z37" t="str">
        <f t="shared" si="0"/>
        <v>Paga</v>
      </c>
    </row>
    <row r="38" spans="1:26">
      <c r="A38">
        <v>11</v>
      </c>
      <c r="B38" t="s">
        <v>26</v>
      </c>
      <c r="C38">
        <v>14</v>
      </c>
      <c r="D38" t="s">
        <v>27</v>
      </c>
      <c r="E38">
        <v>1</v>
      </c>
      <c r="F38">
        <v>1</v>
      </c>
      <c r="G38" t="s">
        <v>28</v>
      </c>
      <c r="H38" t="s">
        <v>29</v>
      </c>
      <c r="I38" t="s">
        <v>30</v>
      </c>
      <c r="J38" t="s">
        <v>31</v>
      </c>
      <c r="N38">
        <v>504</v>
      </c>
      <c r="O38" t="s">
        <v>32</v>
      </c>
      <c r="P38">
        <v>2</v>
      </c>
      <c r="Q38" s="1">
        <v>45442</v>
      </c>
      <c r="R38">
        <v>5000</v>
      </c>
      <c r="S38">
        <v>0</v>
      </c>
      <c r="T38">
        <v>0</v>
      </c>
      <c r="U38">
        <v>0</v>
      </c>
      <c r="V38">
        <v>0</v>
      </c>
      <c r="W38">
        <v>0</v>
      </c>
      <c r="X38" s="1">
        <v>45440</v>
      </c>
      <c r="Y38">
        <v>5014</v>
      </c>
      <c r="Z38" t="str">
        <f t="shared" si="0"/>
        <v>Paga</v>
      </c>
    </row>
    <row r="39" spans="1:26">
      <c r="A39">
        <v>11</v>
      </c>
      <c r="B39" t="s">
        <v>26</v>
      </c>
      <c r="C39">
        <v>14</v>
      </c>
      <c r="D39" t="s">
        <v>27</v>
      </c>
      <c r="E39">
        <v>1</v>
      </c>
      <c r="F39">
        <v>1</v>
      </c>
      <c r="G39" t="s">
        <v>28</v>
      </c>
      <c r="H39" t="s">
        <v>29</v>
      </c>
      <c r="I39" t="s">
        <v>30</v>
      </c>
      <c r="J39" t="s">
        <v>31</v>
      </c>
      <c r="N39">
        <v>504</v>
      </c>
      <c r="O39" t="s">
        <v>32</v>
      </c>
      <c r="P39">
        <v>3</v>
      </c>
      <c r="Q39" s="1">
        <v>45473</v>
      </c>
      <c r="R39">
        <v>5000</v>
      </c>
      <c r="S39">
        <v>0</v>
      </c>
      <c r="T39">
        <v>0</v>
      </c>
      <c r="U39">
        <v>0</v>
      </c>
      <c r="V39">
        <v>0</v>
      </c>
      <c r="W39">
        <v>0</v>
      </c>
      <c r="X39" s="1">
        <v>45474</v>
      </c>
      <c r="Y39">
        <v>5014</v>
      </c>
      <c r="Z39" t="str">
        <f t="shared" si="0"/>
        <v>Paga</v>
      </c>
    </row>
    <row r="40" spans="1:26">
      <c r="A40">
        <v>11</v>
      </c>
      <c r="B40" t="s">
        <v>26</v>
      </c>
      <c r="C40">
        <v>14</v>
      </c>
      <c r="D40" t="s">
        <v>27</v>
      </c>
      <c r="E40">
        <v>1</v>
      </c>
      <c r="F40">
        <v>1</v>
      </c>
      <c r="G40" t="s">
        <v>28</v>
      </c>
      <c r="H40" t="s">
        <v>29</v>
      </c>
      <c r="I40" t="s">
        <v>30</v>
      </c>
      <c r="J40" t="s">
        <v>31</v>
      </c>
      <c r="N40">
        <v>504</v>
      </c>
      <c r="O40" t="s">
        <v>32</v>
      </c>
      <c r="P40">
        <v>4</v>
      </c>
      <c r="Q40" s="1">
        <v>45503</v>
      </c>
      <c r="R40">
        <v>5000</v>
      </c>
      <c r="S40">
        <v>0</v>
      </c>
      <c r="T40">
        <v>0</v>
      </c>
      <c r="U40">
        <v>0</v>
      </c>
      <c r="V40">
        <v>0</v>
      </c>
      <c r="W40">
        <v>0</v>
      </c>
      <c r="X40" s="1">
        <v>45504</v>
      </c>
      <c r="Y40">
        <v>5083.42</v>
      </c>
      <c r="Z40" t="str">
        <f t="shared" si="0"/>
        <v>Paga</v>
      </c>
    </row>
    <row r="41" spans="1:26">
      <c r="A41">
        <v>11</v>
      </c>
      <c r="B41" t="s">
        <v>26</v>
      </c>
      <c r="C41">
        <v>14</v>
      </c>
      <c r="D41" t="s">
        <v>27</v>
      </c>
      <c r="E41">
        <v>1</v>
      </c>
      <c r="F41">
        <v>1</v>
      </c>
      <c r="G41" t="s">
        <v>28</v>
      </c>
      <c r="H41" t="s">
        <v>29</v>
      </c>
      <c r="I41" t="s">
        <v>30</v>
      </c>
      <c r="J41" t="s">
        <v>31</v>
      </c>
      <c r="N41">
        <v>504</v>
      </c>
      <c r="O41" t="s">
        <v>33</v>
      </c>
      <c r="P41">
        <v>5</v>
      </c>
      <c r="Q41" s="1">
        <v>45503</v>
      </c>
      <c r="R41">
        <v>175000</v>
      </c>
      <c r="S41">
        <v>0</v>
      </c>
      <c r="T41">
        <v>0</v>
      </c>
      <c r="U41">
        <v>0</v>
      </c>
      <c r="V41">
        <v>0</v>
      </c>
      <c r="W41">
        <v>0</v>
      </c>
      <c r="X41" s="1">
        <v>45504</v>
      </c>
      <c r="Y41">
        <v>177919.61</v>
      </c>
      <c r="Z41" t="str">
        <f t="shared" si="0"/>
        <v>Paga</v>
      </c>
    </row>
    <row r="42" spans="1:26">
      <c r="A42">
        <v>11</v>
      </c>
      <c r="B42" t="s">
        <v>26</v>
      </c>
      <c r="C42">
        <v>14</v>
      </c>
      <c r="D42" t="s">
        <v>27</v>
      </c>
      <c r="E42">
        <v>1</v>
      </c>
      <c r="F42">
        <v>1</v>
      </c>
      <c r="G42" t="s">
        <v>28</v>
      </c>
      <c r="H42" t="s">
        <v>29</v>
      </c>
      <c r="I42" t="s">
        <v>30</v>
      </c>
      <c r="J42" t="s">
        <v>31</v>
      </c>
      <c r="N42">
        <v>504</v>
      </c>
      <c r="O42" t="s">
        <v>32</v>
      </c>
      <c r="P42">
        <v>6</v>
      </c>
      <c r="Q42" s="1">
        <v>45534</v>
      </c>
      <c r="R42">
        <v>5000</v>
      </c>
      <c r="S42">
        <v>0</v>
      </c>
      <c r="T42">
        <v>0</v>
      </c>
      <c r="U42">
        <v>0</v>
      </c>
      <c r="V42">
        <v>0</v>
      </c>
      <c r="W42">
        <v>0</v>
      </c>
      <c r="X42" s="1">
        <v>45532</v>
      </c>
      <c r="Y42">
        <v>5119.51</v>
      </c>
      <c r="Z42" t="str">
        <f t="shared" si="0"/>
        <v>Paga</v>
      </c>
    </row>
    <row r="43" spans="1:26">
      <c r="A43">
        <v>11</v>
      </c>
      <c r="B43" t="s">
        <v>26</v>
      </c>
      <c r="C43">
        <v>14</v>
      </c>
      <c r="D43" t="s">
        <v>27</v>
      </c>
      <c r="E43">
        <v>5</v>
      </c>
      <c r="F43">
        <v>5</v>
      </c>
      <c r="G43" t="s">
        <v>36</v>
      </c>
      <c r="H43" t="s">
        <v>37</v>
      </c>
      <c r="I43" t="s">
        <v>38</v>
      </c>
      <c r="J43" t="s">
        <v>39</v>
      </c>
      <c r="N43">
        <v>529</v>
      </c>
      <c r="O43" t="s">
        <v>32</v>
      </c>
      <c r="P43">
        <v>2</v>
      </c>
      <c r="Q43" s="1">
        <v>45595</v>
      </c>
      <c r="R43">
        <v>120000</v>
      </c>
      <c r="S43">
        <v>120000</v>
      </c>
      <c r="T43">
        <v>0</v>
      </c>
      <c r="U43">
        <v>0</v>
      </c>
      <c r="V43">
        <v>0</v>
      </c>
      <c r="W43">
        <v>120000</v>
      </c>
      <c r="Z43" t="str">
        <f t="shared" ca="1" si="0"/>
        <v>A vencer</v>
      </c>
    </row>
    <row r="44" spans="1:26">
      <c r="A44">
        <v>11</v>
      </c>
      <c r="B44" t="s">
        <v>26</v>
      </c>
      <c r="C44">
        <v>14</v>
      </c>
      <c r="D44" t="s">
        <v>27</v>
      </c>
      <c r="E44">
        <v>5</v>
      </c>
      <c r="F44">
        <v>5</v>
      </c>
      <c r="G44" t="s">
        <v>36</v>
      </c>
      <c r="H44" t="s">
        <v>37</v>
      </c>
      <c r="I44" t="s">
        <v>38</v>
      </c>
      <c r="J44" t="s">
        <v>39</v>
      </c>
      <c r="N44">
        <v>529</v>
      </c>
      <c r="O44" t="s">
        <v>32</v>
      </c>
      <c r="P44">
        <v>3</v>
      </c>
      <c r="Q44" s="1">
        <v>45626</v>
      </c>
      <c r="R44">
        <v>120000</v>
      </c>
      <c r="S44">
        <v>120000</v>
      </c>
      <c r="T44">
        <v>0</v>
      </c>
      <c r="U44">
        <v>0</v>
      </c>
      <c r="V44">
        <v>0</v>
      </c>
      <c r="W44">
        <v>120000</v>
      </c>
      <c r="Z44" t="str">
        <f t="shared" ca="1" si="0"/>
        <v>A vencer</v>
      </c>
    </row>
    <row r="45" spans="1:26">
      <c r="A45">
        <v>11</v>
      </c>
      <c r="B45" t="s">
        <v>26</v>
      </c>
      <c r="C45">
        <v>14</v>
      </c>
      <c r="D45" t="s">
        <v>27</v>
      </c>
      <c r="E45">
        <v>5</v>
      </c>
      <c r="F45">
        <v>5</v>
      </c>
      <c r="G45" t="s">
        <v>36</v>
      </c>
      <c r="H45" t="s">
        <v>37</v>
      </c>
      <c r="I45" t="s">
        <v>38</v>
      </c>
      <c r="J45" t="s">
        <v>39</v>
      </c>
      <c r="N45">
        <v>529</v>
      </c>
      <c r="O45" t="s">
        <v>32</v>
      </c>
      <c r="P45">
        <v>4</v>
      </c>
      <c r="Q45" s="1">
        <v>45656</v>
      </c>
      <c r="R45">
        <v>120000</v>
      </c>
      <c r="S45">
        <v>120000</v>
      </c>
      <c r="T45">
        <v>0</v>
      </c>
      <c r="U45">
        <v>0</v>
      </c>
      <c r="V45">
        <v>0</v>
      </c>
      <c r="W45">
        <v>120000</v>
      </c>
      <c r="Z45" t="str">
        <f t="shared" ca="1" si="0"/>
        <v>A vencer</v>
      </c>
    </row>
    <row r="46" spans="1:26">
      <c r="A46">
        <v>11</v>
      </c>
      <c r="B46" t="s">
        <v>26</v>
      </c>
      <c r="C46">
        <v>14</v>
      </c>
      <c r="D46" t="s">
        <v>27</v>
      </c>
      <c r="E46">
        <v>5</v>
      </c>
      <c r="F46">
        <v>5</v>
      </c>
      <c r="G46" t="s">
        <v>36</v>
      </c>
      <c r="H46" t="s">
        <v>37</v>
      </c>
      <c r="I46" t="s">
        <v>38</v>
      </c>
      <c r="J46" t="s">
        <v>39</v>
      </c>
      <c r="N46">
        <v>529</v>
      </c>
      <c r="O46" t="s">
        <v>32</v>
      </c>
      <c r="P46">
        <v>5</v>
      </c>
      <c r="Q46" s="1">
        <v>45687</v>
      </c>
      <c r="R46">
        <v>120000</v>
      </c>
      <c r="S46">
        <v>120000</v>
      </c>
      <c r="T46">
        <v>0</v>
      </c>
      <c r="U46">
        <v>0</v>
      </c>
      <c r="V46">
        <v>0</v>
      </c>
      <c r="W46">
        <v>120000</v>
      </c>
      <c r="Z46" t="str">
        <f t="shared" ca="1" si="0"/>
        <v>A vencer</v>
      </c>
    </row>
    <row r="47" spans="1:26">
      <c r="A47">
        <v>11</v>
      </c>
      <c r="B47" t="s">
        <v>26</v>
      </c>
      <c r="C47">
        <v>14</v>
      </c>
      <c r="D47" t="s">
        <v>27</v>
      </c>
      <c r="E47">
        <v>5</v>
      </c>
      <c r="F47">
        <v>5</v>
      </c>
      <c r="G47" t="s">
        <v>36</v>
      </c>
      <c r="H47" t="s">
        <v>37</v>
      </c>
      <c r="I47" t="s">
        <v>38</v>
      </c>
      <c r="J47" t="s">
        <v>39</v>
      </c>
      <c r="N47">
        <v>529</v>
      </c>
      <c r="O47" t="s">
        <v>40</v>
      </c>
      <c r="P47">
        <v>6</v>
      </c>
      <c r="Q47" s="1">
        <v>45687</v>
      </c>
      <c r="R47">
        <v>425000</v>
      </c>
      <c r="S47">
        <v>425000</v>
      </c>
      <c r="T47">
        <v>0</v>
      </c>
      <c r="U47">
        <v>0</v>
      </c>
      <c r="V47">
        <v>0</v>
      </c>
      <c r="W47">
        <v>425000</v>
      </c>
      <c r="Z47" t="str">
        <f t="shared" ca="1" si="0"/>
        <v>A vencer</v>
      </c>
    </row>
    <row r="48" spans="1:26">
      <c r="A48">
        <v>11</v>
      </c>
      <c r="B48" t="s">
        <v>26</v>
      </c>
      <c r="C48">
        <v>14</v>
      </c>
      <c r="D48" t="s">
        <v>27</v>
      </c>
      <c r="E48">
        <v>5</v>
      </c>
      <c r="F48">
        <v>5</v>
      </c>
      <c r="G48" t="s">
        <v>36</v>
      </c>
      <c r="H48" t="s">
        <v>37</v>
      </c>
      <c r="I48" t="s">
        <v>38</v>
      </c>
      <c r="J48" t="s">
        <v>39</v>
      </c>
      <c r="N48">
        <v>529</v>
      </c>
      <c r="O48" t="s">
        <v>32</v>
      </c>
      <c r="P48">
        <v>7</v>
      </c>
      <c r="Q48" s="1">
        <v>45716</v>
      </c>
      <c r="R48">
        <v>120000</v>
      </c>
      <c r="S48">
        <v>120000</v>
      </c>
      <c r="T48">
        <v>0</v>
      </c>
      <c r="U48">
        <v>0</v>
      </c>
      <c r="V48">
        <v>0</v>
      </c>
      <c r="W48">
        <v>120000</v>
      </c>
      <c r="Z48" t="str">
        <f t="shared" ca="1" si="0"/>
        <v>A vencer</v>
      </c>
    </row>
    <row r="49" spans="1:26">
      <c r="A49">
        <v>11</v>
      </c>
      <c r="B49" t="s">
        <v>26</v>
      </c>
      <c r="C49">
        <v>14</v>
      </c>
      <c r="D49" t="s">
        <v>27</v>
      </c>
      <c r="E49">
        <v>5</v>
      </c>
      <c r="F49">
        <v>5</v>
      </c>
      <c r="G49" t="s">
        <v>36</v>
      </c>
      <c r="H49" t="s">
        <v>37</v>
      </c>
      <c r="I49" t="s">
        <v>38</v>
      </c>
      <c r="J49" t="s">
        <v>39</v>
      </c>
      <c r="N49">
        <v>529</v>
      </c>
      <c r="O49" t="s">
        <v>32</v>
      </c>
      <c r="P49">
        <v>8</v>
      </c>
      <c r="Q49" s="1">
        <v>45746</v>
      </c>
      <c r="R49">
        <v>120000</v>
      </c>
      <c r="S49">
        <v>120000</v>
      </c>
      <c r="T49">
        <v>0</v>
      </c>
      <c r="U49">
        <v>0</v>
      </c>
      <c r="V49">
        <v>0</v>
      </c>
      <c r="W49">
        <v>120000</v>
      </c>
      <c r="Z49" t="str">
        <f t="shared" ca="1" si="0"/>
        <v>A vencer</v>
      </c>
    </row>
    <row r="50" spans="1:26">
      <c r="A50">
        <v>11</v>
      </c>
      <c r="B50" t="s">
        <v>26</v>
      </c>
      <c r="C50">
        <v>14</v>
      </c>
      <c r="D50" t="s">
        <v>27</v>
      </c>
      <c r="E50">
        <v>5</v>
      </c>
      <c r="F50">
        <v>5</v>
      </c>
      <c r="G50" t="s">
        <v>36</v>
      </c>
      <c r="H50" t="s">
        <v>37</v>
      </c>
      <c r="I50" t="s">
        <v>38</v>
      </c>
      <c r="J50" t="s">
        <v>39</v>
      </c>
      <c r="N50">
        <v>529</v>
      </c>
      <c r="O50" t="s">
        <v>32</v>
      </c>
      <c r="P50">
        <v>9</v>
      </c>
      <c r="Q50" s="1">
        <v>45777</v>
      </c>
      <c r="R50">
        <v>120000</v>
      </c>
      <c r="S50">
        <v>120000</v>
      </c>
      <c r="T50">
        <v>0</v>
      </c>
      <c r="U50">
        <v>0</v>
      </c>
      <c r="V50">
        <v>0</v>
      </c>
      <c r="W50">
        <v>120000</v>
      </c>
      <c r="Z50" t="str">
        <f t="shared" ca="1" si="0"/>
        <v>A vencer</v>
      </c>
    </row>
    <row r="51" spans="1:26">
      <c r="A51">
        <v>11</v>
      </c>
      <c r="B51" t="s">
        <v>26</v>
      </c>
      <c r="C51">
        <v>14</v>
      </c>
      <c r="D51" t="s">
        <v>27</v>
      </c>
      <c r="E51">
        <v>5</v>
      </c>
      <c r="F51">
        <v>5</v>
      </c>
      <c r="G51" t="s">
        <v>36</v>
      </c>
      <c r="H51" t="s">
        <v>37</v>
      </c>
      <c r="I51" t="s">
        <v>38</v>
      </c>
      <c r="J51" t="s">
        <v>39</v>
      </c>
      <c r="N51">
        <v>529</v>
      </c>
      <c r="O51" t="s">
        <v>32</v>
      </c>
      <c r="P51">
        <v>10</v>
      </c>
      <c r="Q51" s="1">
        <v>45807</v>
      </c>
      <c r="R51">
        <v>120000</v>
      </c>
      <c r="S51">
        <v>120000</v>
      </c>
      <c r="T51">
        <v>0</v>
      </c>
      <c r="U51">
        <v>0</v>
      </c>
      <c r="V51">
        <v>0</v>
      </c>
      <c r="W51">
        <v>120000</v>
      </c>
      <c r="Z51" t="str">
        <f t="shared" ca="1" si="0"/>
        <v>A vencer</v>
      </c>
    </row>
    <row r="52" spans="1:26">
      <c r="A52">
        <v>11</v>
      </c>
      <c r="B52" t="s">
        <v>26</v>
      </c>
      <c r="C52">
        <v>14</v>
      </c>
      <c r="D52" t="s">
        <v>27</v>
      </c>
      <c r="E52">
        <v>5</v>
      </c>
      <c r="F52">
        <v>5</v>
      </c>
      <c r="G52" t="s">
        <v>36</v>
      </c>
      <c r="H52" t="s">
        <v>37</v>
      </c>
      <c r="I52" t="s">
        <v>38</v>
      </c>
      <c r="J52" t="s">
        <v>39</v>
      </c>
      <c r="N52">
        <v>529</v>
      </c>
      <c r="O52" t="s">
        <v>32</v>
      </c>
      <c r="P52">
        <v>11</v>
      </c>
      <c r="Q52" s="1">
        <v>45838</v>
      </c>
      <c r="R52">
        <v>120000</v>
      </c>
      <c r="S52">
        <v>120000</v>
      </c>
      <c r="T52">
        <v>0</v>
      </c>
      <c r="U52">
        <v>0</v>
      </c>
      <c r="V52">
        <v>0</v>
      </c>
      <c r="W52">
        <v>120000</v>
      </c>
      <c r="Z52" t="str">
        <f t="shared" ca="1" si="0"/>
        <v>A vencer</v>
      </c>
    </row>
    <row r="53" spans="1:26">
      <c r="A53">
        <v>11</v>
      </c>
      <c r="B53" t="s">
        <v>26</v>
      </c>
      <c r="C53">
        <v>14</v>
      </c>
      <c r="D53" t="s">
        <v>27</v>
      </c>
      <c r="E53">
        <v>5</v>
      </c>
      <c r="F53">
        <v>5</v>
      </c>
      <c r="G53" t="s">
        <v>36</v>
      </c>
      <c r="H53" t="s">
        <v>37</v>
      </c>
      <c r="I53" t="s">
        <v>38</v>
      </c>
      <c r="J53" t="s">
        <v>39</v>
      </c>
      <c r="N53">
        <v>529</v>
      </c>
      <c r="O53" t="s">
        <v>32</v>
      </c>
      <c r="P53">
        <v>12</v>
      </c>
      <c r="Q53" s="1">
        <v>45868</v>
      </c>
      <c r="R53">
        <v>120000</v>
      </c>
      <c r="S53">
        <v>120000</v>
      </c>
      <c r="T53">
        <v>0</v>
      </c>
      <c r="U53">
        <v>0</v>
      </c>
      <c r="V53">
        <v>0</v>
      </c>
      <c r="W53">
        <v>120000</v>
      </c>
      <c r="Z53" t="str">
        <f t="shared" ca="1" si="0"/>
        <v>A vencer</v>
      </c>
    </row>
    <row r="54" spans="1:26">
      <c r="A54">
        <v>11</v>
      </c>
      <c r="B54" t="s">
        <v>26</v>
      </c>
      <c r="C54">
        <v>14</v>
      </c>
      <c r="D54" t="s">
        <v>27</v>
      </c>
      <c r="E54">
        <v>5</v>
      </c>
      <c r="F54">
        <v>5</v>
      </c>
      <c r="G54" t="s">
        <v>36</v>
      </c>
      <c r="H54" t="s">
        <v>37</v>
      </c>
      <c r="I54" t="s">
        <v>38</v>
      </c>
      <c r="J54" t="s">
        <v>39</v>
      </c>
      <c r="N54">
        <v>529</v>
      </c>
      <c r="O54" t="s">
        <v>40</v>
      </c>
      <c r="P54">
        <v>13</v>
      </c>
      <c r="Q54" s="1">
        <v>45868</v>
      </c>
      <c r="R54">
        <v>425000</v>
      </c>
      <c r="S54">
        <v>425000</v>
      </c>
      <c r="T54">
        <v>0</v>
      </c>
      <c r="U54">
        <v>0</v>
      </c>
      <c r="V54">
        <v>0</v>
      </c>
      <c r="W54">
        <v>425000</v>
      </c>
      <c r="Z54" t="str">
        <f t="shared" ca="1" si="0"/>
        <v>A vencer</v>
      </c>
    </row>
    <row r="55" spans="1:26">
      <c r="A55">
        <v>11</v>
      </c>
      <c r="B55" t="s">
        <v>26</v>
      </c>
      <c r="C55">
        <v>14</v>
      </c>
      <c r="D55" t="s">
        <v>27</v>
      </c>
      <c r="E55">
        <v>5</v>
      </c>
      <c r="F55">
        <v>5</v>
      </c>
      <c r="G55" t="s">
        <v>36</v>
      </c>
      <c r="H55" t="s">
        <v>37</v>
      </c>
      <c r="I55" t="s">
        <v>38</v>
      </c>
      <c r="J55" t="s">
        <v>39</v>
      </c>
      <c r="N55">
        <v>529</v>
      </c>
      <c r="O55" t="s">
        <v>32</v>
      </c>
      <c r="P55">
        <v>14</v>
      </c>
      <c r="Q55" s="1">
        <v>45899</v>
      </c>
      <c r="R55">
        <v>120000</v>
      </c>
      <c r="S55">
        <v>120000</v>
      </c>
      <c r="T55">
        <v>0</v>
      </c>
      <c r="U55">
        <v>0</v>
      </c>
      <c r="V55">
        <v>0</v>
      </c>
      <c r="W55">
        <v>120000</v>
      </c>
      <c r="Z55" t="str">
        <f t="shared" ca="1" si="0"/>
        <v>A vencer</v>
      </c>
    </row>
    <row r="56" spans="1:26">
      <c r="A56">
        <v>11</v>
      </c>
      <c r="B56" t="s">
        <v>26</v>
      </c>
      <c r="C56">
        <v>14</v>
      </c>
      <c r="D56" t="s">
        <v>27</v>
      </c>
      <c r="E56">
        <v>5</v>
      </c>
      <c r="F56">
        <v>5</v>
      </c>
      <c r="G56" t="s">
        <v>36</v>
      </c>
      <c r="H56" t="s">
        <v>37</v>
      </c>
      <c r="I56" t="s">
        <v>38</v>
      </c>
      <c r="J56" t="s">
        <v>39</v>
      </c>
      <c r="N56">
        <v>529</v>
      </c>
      <c r="O56" t="s">
        <v>32</v>
      </c>
      <c r="P56">
        <v>15</v>
      </c>
      <c r="Q56" s="1">
        <v>45930</v>
      </c>
      <c r="R56">
        <v>120000</v>
      </c>
      <c r="S56">
        <v>120000</v>
      </c>
      <c r="T56">
        <v>0</v>
      </c>
      <c r="U56">
        <v>0</v>
      </c>
      <c r="V56">
        <v>0</v>
      </c>
      <c r="W56">
        <v>120000</v>
      </c>
      <c r="Z56" t="str">
        <f t="shared" ca="1" si="0"/>
        <v>A vencer</v>
      </c>
    </row>
    <row r="57" spans="1:26">
      <c r="A57">
        <v>11</v>
      </c>
      <c r="B57" t="s">
        <v>26</v>
      </c>
      <c r="C57">
        <v>14</v>
      </c>
      <c r="D57" t="s">
        <v>27</v>
      </c>
      <c r="E57">
        <v>5</v>
      </c>
      <c r="F57">
        <v>5</v>
      </c>
      <c r="G57" t="s">
        <v>36</v>
      </c>
      <c r="H57" t="s">
        <v>37</v>
      </c>
      <c r="I57" t="s">
        <v>38</v>
      </c>
      <c r="J57" t="s">
        <v>39</v>
      </c>
      <c r="N57">
        <v>529</v>
      </c>
      <c r="O57" t="s">
        <v>32</v>
      </c>
      <c r="P57">
        <v>16</v>
      </c>
      <c r="Q57" s="1">
        <v>45960</v>
      </c>
      <c r="R57">
        <v>120000</v>
      </c>
      <c r="S57">
        <v>120000</v>
      </c>
      <c r="T57">
        <v>0</v>
      </c>
      <c r="U57">
        <v>0</v>
      </c>
      <c r="V57">
        <v>0</v>
      </c>
      <c r="W57">
        <v>120000</v>
      </c>
      <c r="Z57" t="str">
        <f t="shared" ca="1" si="0"/>
        <v>A vencer</v>
      </c>
    </row>
    <row r="58" spans="1:26">
      <c r="A58">
        <v>11</v>
      </c>
      <c r="B58" t="s">
        <v>26</v>
      </c>
      <c r="C58">
        <v>14</v>
      </c>
      <c r="D58" t="s">
        <v>27</v>
      </c>
      <c r="E58">
        <v>5</v>
      </c>
      <c r="F58">
        <v>5</v>
      </c>
      <c r="G58" t="s">
        <v>36</v>
      </c>
      <c r="H58" t="s">
        <v>37</v>
      </c>
      <c r="I58" t="s">
        <v>38</v>
      </c>
      <c r="J58" t="s">
        <v>39</v>
      </c>
      <c r="N58">
        <v>529</v>
      </c>
      <c r="O58" t="s">
        <v>32</v>
      </c>
      <c r="P58">
        <v>17</v>
      </c>
      <c r="Q58" s="1">
        <v>45991</v>
      </c>
      <c r="R58">
        <v>120000</v>
      </c>
      <c r="S58">
        <v>120000</v>
      </c>
      <c r="T58">
        <v>0</v>
      </c>
      <c r="U58">
        <v>0</v>
      </c>
      <c r="V58">
        <v>0</v>
      </c>
      <c r="W58">
        <v>120000</v>
      </c>
      <c r="Z58" t="str">
        <f t="shared" ca="1" si="0"/>
        <v>A vencer</v>
      </c>
    </row>
    <row r="59" spans="1:26">
      <c r="A59">
        <v>11</v>
      </c>
      <c r="B59" t="s">
        <v>26</v>
      </c>
      <c r="C59">
        <v>14</v>
      </c>
      <c r="D59" t="s">
        <v>27</v>
      </c>
      <c r="E59">
        <v>5</v>
      </c>
      <c r="F59">
        <v>5</v>
      </c>
      <c r="G59" t="s">
        <v>36</v>
      </c>
      <c r="H59" t="s">
        <v>37</v>
      </c>
      <c r="I59" t="s">
        <v>38</v>
      </c>
      <c r="J59" t="s">
        <v>39</v>
      </c>
      <c r="N59">
        <v>529</v>
      </c>
      <c r="O59" t="s">
        <v>32</v>
      </c>
      <c r="P59">
        <v>18</v>
      </c>
      <c r="Q59" s="1">
        <v>46021</v>
      </c>
      <c r="R59">
        <v>120000</v>
      </c>
      <c r="S59">
        <v>120000</v>
      </c>
      <c r="T59">
        <v>0</v>
      </c>
      <c r="U59">
        <v>0</v>
      </c>
      <c r="V59">
        <v>0</v>
      </c>
      <c r="W59">
        <v>120000</v>
      </c>
      <c r="Z59" t="str">
        <f t="shared" ca="1" si="0"/>
        <v>A vencer</v>
      </c>
    </row>
    <row r="60" spans="1:26">
      <c r="A60">
        <v>11</v>
      </c>
      <c r="B60" t="s">
        <v>26</v>
      </c>
      <c r="C60">
        <v>14</v>
      </c>
      <c r="D60" t="s">
        <v>27</v>
      </c>
      <c r="E60">
        <v>5</v>
      </c>
      <c r="F60">
        <v>5</v>
      </c>
      <c r="G60" t="s">
        <v>36</v>
      </c>
      <c r="H60" t="s">
        <v>37</v>
      </c>
      <c r="I60" t="s">
        <v>38</v>
      </c>
      <c r="J60" t="s">
        <v>39</v>
      </c>
      <c r="N60">
        <v>529</v>
      </c>
      <c r="O60" t="s">
        <v>40</v>
      </c>
      <c r="P60">
        <v>19</v>
      </c>
      <c r="Q60" s="1">
        <v>46052</v>
      </c>
      <c r="R60">
        <v>425000</v>
      </c>
      <c r="S60">
        <v>425000</v>
      </c>
      <c r="T60">
        <v>0</v>
      </c>
      <c r="U60">
        <v>0</v>
      </c>
      <c r="V60">
        <v>0</v>
      </c>
      <c r="W60">
        <v>425000</v>
      </c>
      <c r="Z60" t="str">
        <f t="shared" ca="1" si="0"/>
        <v>A vencer</v>
      </c>
    </row>
    <row r="61" spans="1:26">
      <c r="A61">
        <v>11</v>
      </c>
      <c r="B61" t="s">
        <v>26</v>
      </c>
      <c r="C61">
        <v>14</v>
      </c>
      <c r="D61" t="s">
        <v>27</v>
      </c>
      <c r="E61">
        <v>5</v>
      </c>
      <c r="F61">
        <v>5</v>
      </c>
      <c r="G61" t="s">
        <v>36</v>
      </c>
      <c r="H61" t="s">
        <v>37</v>
      </c>
      <c r="I61" t="s">
        <v>38</v>
      </c>
      <c r="J61" t="s">
        <v>39</v>
      </c>
      <c r="N61">
        <v>529</v>
      </c>
      <c r="O61" t="s">
        <v>41</v>
      </c>
      <c r="P61">
        <v>20</v>
      </c>
      <c r="Q61" s="1">
        <v>46052</v>
      </c>
      <c r="R61">
        <v>2701800</v>
      </c>
      <c r="S61">
        <v>2701800</v>
      </c>
      <c r="T61">
        <v>0</v>
      </c>
      <c r="U61">
        <v>0</v>
      </c>
      <c r="V61">
        <v>0</v>
      </c>
      <c r="W61">
        <v>2701800</v>
      </c>
      <c r="Z61" t="str">
        <f t="shared" ca="1" si="0"/>
        <v>A vencer</v>
      </c>
    </row>
    <row r="62" spans="1:26">
      <c r="A62">
        <v>11</v>
      </c>
      <c r="B62" t="s">
        <v>26</v>
      </c>
      <c r="C62">
        <v>14</v>
      </c>
      <c r="D62" t="s">
        <v>27</v>
      </c>
      <c r="E62">
        <v>5</v>
      </c>
      <c r="F62">
        <v>5</v>
      </c>
      <c r="G62" t="s">
        <v>36</v>
      </c>
      <c r="H62" t="s">
        <v>37</v>
      </c>
      <c r="I62" t="s">
        <v>38</v>
      </c>
      <c r="J62" t="s">
        <v>39</v>
      </c>
      <c r="N62">
        <v>529</v>
      </c>
      <c r="O62" t="s">
        <v>32</v>
      </c>
      <c r="P62">
        <v>21</v>
      </c>
      <c r="Q62" s="1">
        <v>46081</v>
      </c>
      <c r="R62">
        <v>1000</v>
      </c>
      <c r="S62">
        <v>1000</v>
      </c>
      <c r="T62">
        <v>0</v>
      </c>
      <c r="U62">
        <v>0</v>
      </c>
      <c r="V62">
        <v>0</v>
      </c>
      <c r="W62">
        <v>1000</v>
      </c>
      <c r="Z62" t="str">
        <f t="shared" ca="1" si="0"/>
        <v>A vencer</v>
      </c>
    </row>
    <row r="63" spans="1:26">
      <c r="A63">
        <v>11</v>
      </c>
      <c r="B63" t="s">
        <v>26</v>
      </c>
      <c r="C63">
        <v>14</v>
      </c>
      <c r="D63" t="s">
        <v>27</v>
      </c>
      <c r="E63">
        <v>5</v>
      </c>
      <c r="F63">
        <v>5</v>
      </c>
      <c r="G63" t="s">
        <v>36</v>
      </c>
      <c r="H63" t="s">
        <v>37</v>
      </c>
      <c r="I63" t="s">
        <v>38</v>
      </c>
      <c r="J63" t="s">
        <v>39</v>
      </c>
      <c r="N63">
        <v>529</v>
      </c>
      <c r="O63" t="s">
        <v>32</v>
      </c>
      <c r="P63">
        <v>22</v>
      </c>
      <c r="Q63" s="1">
        <v>46109</v>
      </c>
      <c r="R63">
        <v>1000</v>
      </c>
      <c r="S63">
        <v>1000</v>
      </c>
      <c r="T63">
        <v>0</v>
      </c>
      <c r="U63">
        <v>0</v>
      </c>
      <c r="V63">
        <v>0</v>
      </c>
      <c r="W63">
        <v>1000</v>
      </c>
      <c r="Z63" t="str">
        <f t="shared" ca="1" si="0"/>
        <v>A vencer</v>
      </c>
    </row>
    <row r="64" spans="1:26">
      <c r="A64">
        <v>11</v>
      </c>
      <c r="B64" t="s">
        <v>26</v>
      </c>
      <c r="C64">
        <v>14</v>
      </c>
      <c r="D64" t="s">
        <v>27</v>
      </c>
      <c r="E64">
        <v>5</v>
      </c>
      <c r="F64">
        <v>5</v>
      </c>
      <c r="G64" t="s">
        <v>36</v>
      </c>
      <c r="H64" t="s">
        <v>37</v>
      </c>
      <c r="I64" t="s">
        <v>38</v>
      </c>
      <c r="J64" t="s">
        <v>39</v>
      </c>
      <c r="N64">
        <v>529</v>
      </c>
      <c r="O64" t="s">
        <v>32</v>
      </c>
      <c r="P64">
        <v>23</v>
      </c>
      <c r="Q64" s="1">
        <v>46140</v>
      </c>
      <c r="R64">
        <v>1000</v>
      </c>
      <c r="S64">
        <v>1000</v>
      </c>
      <c r="T64">
        <v>0</v>
      </c>
      <c r="U64">
        <v>0</v>
      </c>
      <c r="V64">
        <v>0</v>
      </c>
      <c r="W64">
        <v>1000</v>
      </c>
      <c r="Z64" t="str">
        <f t="shared" ca="1" si="0"/>
        <v>A vencer</v>
      </c>
    </row>
    <row r="65" spans="1:26">
      <c r="A65">
        <v>11</v>
      </c>
      <c r="B65" t="s">
        <v>26</v>
      </c>
      <c r="C65">
        <v>14</v>
      </c>
      <c r="D65" t="s">
        <v>27</v>
      </c>
      <c r="E65">
        <v>5</v>
      </c>
      <c r="F65">
        <v>5</v>
      </c>
      <c r="G65" t="s">
        <v>36</v>
      </c>
      <c r="H65" t="s">
        <v>37</v>
      </c>
      <c r="I65" t="s">
        <v>38</v>
      </c>
      <c r="J65" t="s">
        <v>39</v>
      </c>
      <c r="N65">
        <v>529</v>
      </c>
      <c r="O65" t="s">
        <v>32</v>
      </c>
      <c r="P65">
        <v>24</v>
      </c>
      <c r="Q65" s="1">
        <v>46170</v>
      </c>
      <c r="R65">
        <v>1000</v>
      </c>
      <c r="S65">
        <v>1000</v>
      </c>
      <c r="T65">
        <v>0</v>
      </c>
      <c r="U65">
        <v>0</v>
      </c>
      <c r="V65">
        <v>0</v>
      </c>
      <c r="W65">
        <v>1000</v>
      </c>
      <c r="Z65" t="str">
        <f t="shared" ca="1" si="0"/>
        <v>A vencer</v>
      </c>
    </row>
    <row r="66" spans="1:26">
      <c r="A66">
        <v>11</v>
      </c>
      <c r="B66" t="s">
        <v>26</v>
      </c>
      <c r="C66">
        <v>14</v>
      </c>
      <c r="D66" t="s">
        <v>27</v>
      </c>
      <c r="E66">
        <v>5</v>
      </c>
      <c r="F66">
        <v>5</v>
      </c>
      <c r="G66" t="s">
        <v>36</v>
      </c>
      <c r="H66" t="s">
        <v>37</v>
      </c>
      <c r="I66" t="s">
        <v>38</v>
      </c>
      <c r="J66" t="s">
        <v>39</v>
      </c>
      <c r="N66">
        <v>529</v>
      </c>
      <c r="O66" t="s">
        <v>32</v>
      </c>
      <c r="P66">
        <v>25</v>
      </c>
      <c r="Q66" s="1">
        <v>46201</v>
      </c>
      <c r="R66">
        <v>1000</v>
      </c>
      <c r="S66">
        <v>1000</v>
      </c>
      <c r="T66">
        <v>0</v>
      </c>
      <c r="U66">
        <v>0</v>
      </c>
      <c r="V66">
        <v>0</v>
      </c>
      <c r="W66">
        <v>1000</v>
      </c>
      <c r="Z66" t="str">
        <f t="shared" ca="1" si="0"/>
        <v>A vencer</v>
      </c>
    </row>
    <row r="67" spans="1:26">
      <c r="A67">
        <v>11</v>
      </c>
      <c r="B67" t="s">
        <v>26</v>
      </c>
      <c r="C67">
        <v>14</v>
      </c>
      <c r="D67" t="s">
        <v>27</v>
      </c>
      <c r="E67">
        <v>5</v>
      </c>
      <c r="F67">
        <v>5</v>
      </c>
      <c r="G67" t="s">
        <v>36</v>
      </c>
      <c r="H67" t="s">
        <v>37</v>
      </c>
      <c r="I67" t="s">
        <v>38</v>
      </c>
      <c r="J67" t="s">
        <v>39</v>
      </c>
      <c r="N67">
        <v>529</v>
      </c>
      <c r="O67" t="s">
        <v>32</v>
      </c>
      <c r="P67">
        <v>26</v>
      </c>
      <c r="Q67" s="1">
        <v>46231</v>
      </c>
      <c r="R67">
        <v>1000</v>
      </c>
      <c r="S67">
        <v>1000</v>
      </c>
      <c r="T67">
        <v>0</v>
      </c>
      <c r="U67">
        <v>0</v>
      </c>
      <c r="V67">
        <v>0</v>
      </c>
      <c r="W67">
        <v>1000</v>
      </c>
      <c r="Z67" t="str">
        <f t="shared" ref="Z67:Z130" ca="1" si="1">IF(X67&gt;0,"Paga",IF(Q67&gt;$AA$1,"A vencer","Em atraso"))</f>
        <v>A vencer</v>
      </c>
    </row>
    <row r="68" spans="1:26">
      <c r="A68">
        <v>11</v>
      </c>
      <c r="B68" t="s">
        <v>26</v>
      </c>
      <c r="C68">
        <v>14</v>
      </c>
      <c r="D68" t="s">
        <v>27</v>
      </c>
      <c r="E68">
        <v>5</v>
      </c>
      <c r="F68">
        <v>5</v>
      </c>
      <c r="G68" t="s">
        <v>36</v>
      </c>
      <c r="H68" t="s">
        <v>37</v>
      </c>
      <c r="I68" t="s">
        <v>38</v>
      </c>
      <c r="J68" t="s">
        <v>39</v>
      </c>
      <c r="N68">
        <v>529</v>
      </c>
      <c r="O68" t="s">
        <v>32</v>
      </c>
      <c r="P68">
        <v>27</v>
      </c>
      <c r="Q68" s="1">
        <v>46262</v>
      </c>
      <c r="R68">
        <v>1000</v>
      </c>
      <c r="S68">
        <v>1000</v>
      </c>
      <c r="T68">
        <v>0</v>
      </c>
      <c r="U68">
        <v>0</v>
      </c>
      <c r="V68">
        <v>0</v>
      </c>
      <c r="W68">
        <v>1000</v>
      </c>
      <c r="Z68" t="str">
        <f t="shared" ca="1" si="1"/>
        <v>A vencer</v>
      </c>
    </row>
    <row r="69" spans="1:26">
      <c r="A69">
        <v>11</v>
      </c>
      <c r="B69" t="s">
        <v>26</v>
      </c>
      <c r="C69">
        <v>14</v>
      </c>
      <c r="D69" t="s">
        <v>27</v>
      </c>
      <c r="E69">
        <v>5</v>
      </c>
      <c r="F69">
        <v>5</v>
      </c>
      <c r="G69" t="s">
        <v>36</v>
      </c>
      <c r="H69" t="s">
        <v>37</v>
      </c>
      <c r="I69" t="s">
        <v>38</v>
      </c>
      <c r="J69" t="s">
        <v>39</v>
      </c>
      <c r="N69">
        <v>529</v>
      </c>
      <c r="O69" t="s">
        <v>32</v>
      </c>
      <c r="P69">
        <v>28</v>
      </c>
      <c r="Q69" s="1">
        <v>46293</v>
      </c>
      <c r="R69">
        <v>1000</v>
      </c>
      <c r="S69">
        <v>1000</v>
      </c>
      <c r="T69">
        <v>0</v>
      </c>
      <c r="U69">
        <v>0</v>
      </c>
      <c r="V69">
        <v>0</v>
      </c>
      <c r="W69">
        <v>1000</v>
      </c>
      <c r="Z69" t="str">
        <f t="shared" ca="1" si="1"/>
        <v>A vencer</v>
      </c>
    </row>
    <row r="70" spans="1:26">
      <c r="A70">
        <v>11</v>
      </c>
      <c r="B70" t="s">
        <v>26</v>
      </c>
      <c r="C70">
        <v>14</v>
      </c>
      <c r="D70" t="s">
        <v>27</v>
      </c>
      <c r="E70">
        <v>5</v>
      </c>
      <c r="F70">
        <v>5</v>
      </c>
      <c r="G70" t="s">
        <v>36</v>
      </c>
      <c r="H70" t="s">
        <v>37</v>
      </c>
      <c r="I70" t="s">
        <v>38</v>
      </c>
      <c r="J70" t="s">
        <v>39</v>
      </c>
      <c r="N70">
        <v>529</v>
      </c>
      <c r="O70" t="s">
        <v>32</v>
      </c>
      <c r="P70">
        <v>29</v>
      </c>
      <c r="Q70" s="1">
        <v>46323</v>
      </c>
      <c r="R70">
        <v>1000</v>
      </c>
      <c r="S70">
        <v>1000</v>
      </c>
      <c r="T70">
        <v>0</v>
      </c>
      <c r="U70">
        <v>0</v>
      </c>
      <c r="V70">
        <v>0</v>
      </c>
      <c r="W70">
        <v>1000</v>
      </c>
      <c r="Z70" t="str">
        <f t="shared" ca="1" si="1"/>
        <v>A vencer</v>
      </c>
    </row>
    <row r="71" spans="1:26">
      <c r="A71">
        <v>11</v>
      </c>
      <c r="B71" t="s">
        <v>26</v>
      </c>
      <c r="C71">
        <v>14</v>
      </c>
      <c r="D71" t="s">
        <v>27</v>
      </c>
      <c r="E71">
        <v>5</v>
      </c>
      <c r="F71">
        <v>5</v>
      </c>
      <c r="G71" t="s">
        <v>36</v>
      </c>
      <c r="H71" t="s">
        <v>37</v>
      </c>
      <c r="I71" t="s">
        <v>38</v>
      </c>
      <c r="J71" t="s">
        <v>39</v>
      </c>
      <c r="N71">
        <v>529</v>
      </c>
      <c r="O71" t="s">
        <v>32</v>
      </c>
      <c r="P71">
        <v>30</v>
      </c>
      <c r="Q71" s="1">
        <v>46354</v>
      </c>
      <c r="R71">
        <v>1000</v>
      </c>
      <c r="S71">
        <v>1000</v>
      </c>
      <c r="T71">
        <v>0</v>
      </c>
      <c r="U71">
        <v>0</v>
      </c>
      <c r="V71">
        <v>0</v>
      </c>
      <c r="W71">
        <v>1000</v>
      </c>
      <c r="Z71" t="str">
        <f t="shared" ca="1" si="1"/>
        <v>A vencer</v>
      </c>
    </row>
    <row r="72" spans="1:26">
      <c r="A72">
        <v>11</v>
      </c>
      <c r="B72" t="s">
        <v>26</v>
      </c>
      <c r="C72">
        <v>14</v>
      </c>
      <c r="D72" t="s">
        <v>27</v>
      </c>
      <c r="E72">
        <v>5</v>
      </c>
      <c r="F72">
        <v>5</v>
      </c>
      <c r="G72" t="s">
        <v>36</v>
      </c>
      <c r="H72" t="s">
        <v>37</v>
      </c>
      <c r="I72" t="s">
        <v>38</v>
      </c>
      <c r="J72" t="s">
        <v>39</v>
      </c>
      <c r="N72">
        <v>529</v>
      </c>
      <c r="O72" t="s">
        <v>32</v>
      </c>
      <c r="P72">
        <v>31</v>
      </c>
      <c r="Q72" s="1">
        <v>46384</v>
      </c>
      <c r="R72">
        <v>1000</v>
      </c>
      <c r="S72">
        <v>1000</v>
      </c>
      <c r="T72">
        <v>0</v>
      </c>
      <c r="U72">
        <v>0</v>
      </c>
      <c r="V72">
        <v>0</v>
      </c>
      <c r="W72">
        <v>1000</v>
      </c>
      <c r="Z72" t="str">
        <f t="shared" ca="1" si="1"/>
        <v>A vencer</v>
      </c>
    </row>
    <row r="73" spans="1:26">
      <c r="A73">
        <v>11</v>
      </c>
      <c r="B73" t="s">
        <v>26</v>
      </c>
      <c r="C73">
        <v>14</v>
      </c>
      <c r="D73" t="s">
        <v>27</v>
      </c>
      <c r="E73">
        <v>5</v>
      </c>
      <c r="F73">
        <v>5</v>
      </c>
      <c r="G73" t="s">
        <v>36</v>
      </c>
      <c r="H73" t="s">
        <v>37</v>
      </c>
      <c r="I73" t="s">
        <v>38</v>
      </c>
      <c r="J73" t="s">
        <v>39</v>
      </c>
      <c r="N73">
        <v>529</v>
      </c>
      <c r="O73" t="s">
        <v>32</v>
      </c>
      <c r="P73">
        <v>32</v>
      </c>
      <c r="Q73" s="1">
        <v>46415</v>
      </c>
      <c r="R73">
        <v>1000</v>
      </c>
      <c r="S73">
        <v>1000</v>
      </c>
      <c r="T73">
        <v>0</v>
      </c>
      <c r="U73">
        <v>0</v>
      </c>
      <c r="V73">
        <v>0</v>
      </c>
      <c r="W73">
        <v>1000</v>
      </c>
      <c r="Z73" t="str">
        <f t="shared" ca="1" si="1"/>
        <v>A vencer</v>
      </c>
    </row>
    <row r="74" spans="1:26">
      <c r="A74">
        <v>11</v>
      </c>
      <c r="B74" t="s">
        <v>26</v>
      </c>
      <c r="C74">
        <v>14</v>
      </c>
      <c r="D74" t="s">
        <v>27</v>
      </c>
      <c r="E74">
        <v>5</v>
      </c>
      <c r="F74">
        <v>5</v>
      </c>
      <c r="G74" t="s">
        <v>36</v>
      </c>
      <c r="H74" t="s">
        <v>37</v>
      </c>
      <c r="I74" t="s">
        <v>38</v>
      </c>
      <c r="J74" t="s">
        <v>39</v>
      </c>
      <c r="N74">
        <v>529</v>
      </c>
      <c r="O74" t="s">
        <v>32</v>
      </c>
      <c r="P74">
        <v>33</v>
      </c>
      <c r="Q74" s="1">
        <v>46446</v>
      </c>
      <c r="R74">
        <v>1000</v>
      </c>
      <c r="S74">
        <v>1000</v>
      </c>
      <c r="T74">
        <v>0</v>
      </c>
      <c r="U74">
        <v>0</v>
      </c>
      <c r="V74">
        <v>0</v>
      </c>
      <c r="W74">
        <v>1000</v>
      </c>
      <c r="Z74" t="str">
        <f t="shared" ca="1" si="1"/>
        <v>A vencer</v>
      </c>
    </row>
    <row r="75" spans="1:26">
      <c r="A75">
        <v>11</v>
      </c>
      <c r="B75" t="s">
        <v>26</v>
      </c>
      <c r="C75">
        <v>14</v>
      </c>
      <c r="D75" t="s">
        <v>27</v>
      </c>
      <c r="E75">
        <v>5</v>
      </c>
      <c r="F75">
        <v>5</v>
      </c>
      <c r="G75" t="s">
        <v>36</v>
      </c>
      <c r="H75" t="s">
        <v>37</v>
      </c>
      <c r="I75" t="s">
        <v>38</v>
      </c>
      <c r="J75" t="s">
        <v>39</v>
      </c>
      <c r="N75">
        <v>529</v>
      </c>
      <c r="O75" t="s">
        <v>32</v>
      </c>
      <c r="P75">
        <v>34</v>
      </c>
      <c r="Q75" s="1">
        <v>46474</v>
      </c>
      <c r="R75">
        <v>1000</v>
      </c>
      <c r="S75">
        <v>1000</v>
      </c>
      <c r="T75">
        <v>0</v>
      </c>
      <c r="U75">
        <v>0</v>
      </c>
      <c r="V75">
        <v>0</v>
      </c>
      <c r="W75">
        <v>1000</v>
      </c>
      <c r="Z75" t="str">
        <f t="shared" ca="1" si="1"/>
        <v>A vencer</v>
      </c>
    </row>
    <row r="76" spans="1:26">
      <c r="A76">
        <v>11</v>
      </c>
      <c r="B76" t="s">
        <v>26</v>
      </c>
      <c r="C76">
        <v>14</v>
      </c>
      <c r="D76" t="s">
        <v>27</v>
      </c>
      <c r="E76">
        <v>5</v>
      </c>
      <c r="F76">
        <v>5</v>
      </c>
      <c r="G76" t="s">
        <v>36</v>
      </c>
      <c r="H76" t="s">
        <v>37</v>
      </c>
      <c r="I76" t="s">
        <v>38</v>
      </c>
      <c r="J76" t="s">
        <v>39</v>
      </c>
      <c r="N76">
        <v>529</v>
      </c>
      <c r="O76" t="s">
        <v>32</v>
      </c>
      <c r="P76">
        <v>35</v>
      </c>
      <c r="Q76" s="1">
        <v>46505</v>
      </c>
      <c r="R76">
        <v>1000</v>
      </c>
      <c r="S76">
        <v>1000</v>
      </c>
      <c r="T76">
        <v>0</v>
      </c>
      <c r="U76">
        <v>0</v>
      </c>
      <c r="V76">
        <v>0</v>
      </c>
      <c r="W76">
        <v>1000</v>
      </c>
      <c r="Z76" t="str">
        <f t="shared" ca="1" si="1"/>
        <v>A vencer</v>
      </c>
    </row>
    <row r="77" spans="1:26">
      <c r="A77">
        <v>11</v>
      </c>
      <c r="B77" t="s">
        <v>26</v>
      </c>
      <c r="C77">
        <v>14</v>
      </c>
      <c r="D77" t="s">
        <v>27</v>
      </c>
      <c r="E77">
        <v>5</v>
      </c>
      <c r="F77">
        <v>5</v>
      </c>
      <c r="G77" t="s">
        <v>36</v>
      </c>
      <c r="H77" t="s">
        <v>37</v>
      </c>
      <c r="I77" t="s">
        <v>38</v>
      </c>
      <c r="J77" t="s">
        <v>39</v>
      </c>
      <c r="N77">
        <v>529</v>
      </c>
      <c r="O77" t="s">
        <v>32</v>
      </c>
      <c r="P77">
        <v>36</v>
      </c>
      <c r="Q77" s="1">
        <v>46535</v>
      </c>
      <c r="R77">
        <v>1000</v>
      </c>
      <c r="S77">
        <v>1000</v>
      </c>
      <c r="T77">
        <v>0</v>
      </c>
      <c r="U77">
        <v>0</v>
      </c>
      <c r="V77">
        <v>0</v>
      </c>
      <c r="W77">
        <v>1000</v>
      </c>
      <c r="Z77" t="str">
        <f t="shared" ca="1" si="1"/>
        <v>A vencer</v>
      </c>
    </row>
    <row r="78" spans="1:26">
      <c r="A78">
        <v>11</v>
      </c>
      <c r="B78" t="s">
        <v>26</v>
      </c>
      <c r="C78">
        <v>14</v>
      </c>
      <c r="D78" t="s">
        <v>27</v>
      </c>
      <c r="E78">
        <v>5</v>
      </c>
      <c r="F78">
        <v>5</v>
      </c>
      <c r="G78" t="s">
        <v>36</v>
      </c>
      <c r="H78" t="s">
        <v>37</v>
      </c>
      <c r="I78" t="s">
        <v>38</v>
      </c>
      <c r="J78" t="s">
        <v>39</v>
      </c>
      <c r="N78">
        <v>529</v>
      </c>
      <c r="O78" t="s">
        <v>32</v>
      </c>
      <c r="P78">
        <v>37</v>
      </c>
      <c r="Q78" s="1">
        <v>46566</v>
      </c>
      <c r="R78">
        <v>1000</v>
      </c>
      <c r="S78">
        <v>1000</v>
      </c>
      <c r="T78">
        <v>0</v>
      </c>
      <c r="U78">
        <v>0</v>
      </c>
      <c r="V78">
        <v>0</v>
      </c>
      <c r="W78">
        <v>1000</v>
      </c>
      <c r="Z78" t="str">
        <f t="shared" ca="1" si="1"/>
        <v>A vencer</v>
      </c>
    </row>
    <row r="79" spans="1:26">
      <c r="A79">
        <v>11</v>
      </c>
      <c r="B79" t="s">
        <v>26</v>
      </c>
      <c r="C79">
        <v>14</v>
      </c>
      <c r="D79" t="s">
        <v>27</v>
      </c>
      <c r="E79">
        <v>5</v>
      </c>
      <c r="F79">
        <v>5</v>
      </c>
      <c r="G79" t="s">
        <v>36</v>
      </c>
      <c r="H79" t="s">
        <v>37</v>
      </c>
      <c r="I79" t="s">
        <v>38</v>
      </c>
      <c r="J79" t="s">
        <v>39</v>
      </c>
      <c r="N79">
        <v>529</v>
      </c>
      <c r="O79" t="s">
        <v>32</v>
      </c>
      <c r="P79">
        <v>38</v>
      </c>
      <c r="Q79" s="1">
        <v>46596</v>
      </c>
      <c r="R79">
        <v>1000</v>
      </c>
      <c r="S79">
        <v>1000</v>
      </c>
      <c r="T79">
        <v>0</v>
      </c>
      <c r="U79">
        <v>0</v>
      </c>
      <c r="V79">
        <v>0</v>
      </c>
      <c r="W79">
        <v>1000</v>
      </c>
      <c r="Z79" t="str">
        <f t="shared" ca="1" si="1"/>
        <v>A vencer</v>
      </c>
    </row>
    <row r="80" spans="1:26">
      <c r="A80">
        <v>11</v>
      </c>
      <c r="B80" t="s">
        <v>26</v>
      </c>
      <c r="C80">
        <v>14</v>
      </c>
      <c r="D80" t="s">
        <v>27</v>
      </c>
      <c r="E80">
        <v>5</v>
      </c>
      <c r="F80">
        <v>5</v>
      </c>
      <c r="G80" t="s">
        <v>36</v>
      </c>
      <c r="H80" t="s">
        <v>37</v>
      </c>
      <c r="I80" t="s">
        <v>38</v>
      </c>
      <c r="J80" t="s">
        <v>39</v>
      </c>
      <c r="N80">
        <v>529</v>
      </c>
      <c r="O80" t="s">
        <v>32</v>
      </c>
      <c r="P80">
        <v>39</v>
      </c>
      <c r="Q80" s="1">
        <v>46627</v>
      </c>
      <c r="R80">
        <v>1000</v>
      </c>
      <c r="S80">
        <v>1000</v>
      </c>
      <c r="T80">
        <v>0</v>
      </c>
      <c r="U80">
        <v>0</v>
      </c>
      <c r="V80">
        <v>0</v>
      </c>
      <c r="W80">
        <v>1000</v>
      </c>
      <c r="Z80" t="str">
        <f t="shared" ca="1" si="1"/>
        <v>A vencer</v>
      </c>
    </row>
    <row r="81" spans="1:26">
      <c r="A81">
        <v>11</v>
      </c>
      <c r="B81" t="s">
        <v>26</v>
      </c>
      <c r="C81">
        <v>14</v>
      </c>
      <c r="D81" t="s">
        <v>27</v>
      </c>
      <c r="E81">
        <v>5</v>
      </c>
      <c r="F81">
        <v>5</v>
      </c>
      <c r="G81" t="s">
        <v>36</v>
      </c>
      <c r="H81" t="s">
        <v>37</v>
      </c>
      <c r="I81" t="s">
        <v>38</v>
      </c>
      <c r="J81" t="s">
        <v>39</v>
      </c>
      <c r="N81">
        <v>529</v>
      </c>
      <c r="O81" t="s">
        <v>32</v>
      </c>
      <c r="P81">
        <v>40</v>
      </c>
      <c r="Q81" s="1">
        <v>46658</v>
      </c>
      <c r="R81">
        <v>1000</v>
      </c>
      <c r="S81">
        <v>1000</v>
      </c>
      <c r="T81">
        <v>0</v>
      </c>
      <c r="U81">
        <v>0</v>
      </c>
      <c r="V81">
        <v>0</v>
      </c>
      <c r="W81">
        <v>1000</v>
      </c>
      <c r="Z81" t="str">
        <f t="shared" ca="1" si="1"/>
        <v>A vencer</v>
      </c>
    </row>
    <row r="82" spans="1:26">
      <c r="A82">
        <v>11</v>
      </c>
      <c r="B82" t="s">
        <v>26</v>
      </c>
      <c r="C82">
        <v>14</v>
      </c>
      <c r="D82" t="s">
        <v>27</v>
      </c>
      <c r="E82">
        <v>5</v>
      </c>
      <c r="F82">
        <v>5</v>
      </c>
      <c r="G82" t="s">
        <v>36</v>
      </c>
      <c r="H82" t="s">
        <v>37</v>
      </c>
      <c r="I82" t="s">
        <v>38</v>
      </c>
      <c r="J82" t="s">
        <v>39</v>
      </c>
      <c r="N82">
        <v>529</v>
      </c>
      <c r="O82" t="s">
        <v>35</v>
      </c>
      <c r="P82">
        <v>1</v>
      </c>
      <c r="Q82" s="1">
        <v>45545</v>
      </c>
      <c r="R82">
        <v>422660</v>
      </c>
      <c r="S82">
        <v>0</v>
      </c>
      <c r="T82">
        <v>0</v>
      </c>
      <c r="U82">
        <v>0</v>
      </c>
      <c r="V82">
        <v>0</v>
      </c>
      <c r="W82">
        <v>0</v>
      </c>
      <c r="X82" s="1">
        <v>45545</v>
      </c>
      <c r="Y82">
        <v>422660</v>
      </c>
      <c r="Z82" t="str">
        <f t="shared" si="1"/>
        <v>Paga</v>
      </c>
    </row>
    <row r="83" spans="1:26">
      <c r="A83">
        <v>11</v>
      </c>
      <c r="B83" t="s">
        <v>26</v>
      </c>
      <c r="C83">
        <v>14</v>
      </c>
      <c r="D83" t="s">
        <v>27</v>
      </c>
      <c r="E83">
        <v>4</v>
      </c>
      <c r="F83">
        <v>4</v>
      </c>
      <c r="G83" t="s">
        <v>42</v>
      </c>
      <c r="H83" t="s">
        <v>43</v>
      </c>
      <c r="I83" t="s">
        <v>44</v>
      </c>
      <c r="J83" t="s">
        <v>45</v>
      </c>
      <c r="N83">
        <v>497</v>
      </c>
      <c r="O83" t="s">
        <v>32</v>
      </c>
      <c r="P83">
        <v>8</v>
      </c>
      <c r="Q83" s="1">
        <v>45565</v>
      </c>
      <c r="R83">
        <v>33000</v>
      </c>
      <c r="S83">
        <v>34076.28</v>
      </c>
      <c r="T83">
        <v>0</v>
      </c>
      <c r="U83">
        <v>0</v>
      </c>
      <c r="V83">
        <v>0</v>
      </c>
      <c r="W83">
        <v>34076.28</v>
      </c>
      <c r="Z83" t="str">
        <f t="shared" ca="1" si="1"/>
        <v>Em atraso</v>
      </c>
    </row>
    <row r="84" spans="1:26">
      <c r="A84">
        <v>11</v>
      </c>
      <c r="B84" t="s">
        <v>26</v>
      </c>
      <c r="C84">
        <v>14</v>
      </c>
      <c r="D84" t="s">
        <v>27</v>
      </c>
      <c r="E84">
        <v>4</v>
      </c>
      <c r="F84">
        <v>4</v>
      </c>
      <c r="G84" t="s">
        <v>42</v>
      </c>
      <c r="H84" t="s">
        <v>43</v>
      </c>
      <c r="I84" t="s">
        <v>44</v>
      </c>
      <c r="J84" t="s">
        <v>45</v>
      </c>
      <c r="N84">
        <v>497</v>
      </c>
      <c r="O84" t="s">
        <v>32</v>
      </c>
      <c r="P84">
        <v>9</v>
      </c>
      <c r="Q84" s="1">
        <v>45595</v>
      </c>
      <c r="R84">
        <v>33000</v>
      </c>
      <c r="S84">
        <v>34076.28</v>
      </c>
      <c r="T84">
        <v>0</v>
      </c>
      <c r="U84">
        <v>0</v>
      </c>
      <c r="V84">
        <v>0</v>
      </c>
      <c r="W84">
        <v>34076.28</v>
      </c>
      <c r="Z84" t="str">
        <f t="shared" ca="1" si="1"/>
        <v>A vencer</v>
      </c>
    </row>
    <row r="85" spans="1:26">
      <c r="A85">
        <v>11</v>
      </c>
      <c r="B85" t="s">
        <v>26</v>
      </c>
      <c r="C85">
        <v>14</v>
      </c>
      <c r="D85" t="s">
        <v>27</v>
      </c>
      <c r="E85">
        <v>4</v>
      </c>
      <c r="F85">
        <v>4</v>
      </c>
      <c r="G85" t="s">
        <v>42</v>
      </c>
      <c r="H85" t="s">
        <v>43</v>
      </c>
      <c r="I85" t="s">
        <v>44</v>
      </c>
      <c r="J85" t="s">
        <v>45</v>
      </c>
      <c r="N85">
        <v>497</v>
      </c>
      <c r="O85" t="s">
        <v>32</v>
      </c>
      <c r="P85">
        <v>10</v>
      </c>
      <c r="Q85" s="1">
        <v>45626</v>
      </c>
      <c r="R85">
        <v>33000</v>
      </c>
      <c r="S85">
        <v>34076.28</v>
      </c>
      <c r="T85">
        <v>0</v>
      </c>
      <c r="U85">
        <v>0</v>
      </c>
      <c r="V85">
        <v>0</v>
      </c>
      <c r="W85">
        <v>34076.28</v>
      </c>
      <c r="Z85" t="str">
        <f t="shared" ca="1" si="1"/>
        <v>A vencer</v>
      </c>
    </row>
    <row r="86" spans="1:26">
      <c r="A86">
        <v>11</v>
      </c>
      <c r="B86" t="s">
        <v>26</v>
      </c>
      <c r="C86">
        <v>14</v>
      </c>
      <c r="D86" t="s">
        <v>27</v>
      </c>
      <c r="E86">
        <v>4</v>
      </c>
      <c r="F86">
        <v>4</v>
      </c>
      <c r="G86" t="s">
        <v>42</v>
      </c>
      <c r="H86" t="s">
        <v>43</v>
      </c>
      <c r="I86" t="s">
        <v>44</v>
      </c>
      <c r="J86" t="s">
        <v>45</v>
      </c>
      <c r="N86">
        <v>497</v>
      </c>
      <c r="O86" t="s">
        <v>32</v>
      </c>
      <c r="P86">
        <v>11</v>
      </c>
      <c r="Q86" s="1">
        <v>45656</v>
      </c>
      <c r="R86">
        <v>33000</v>
      </c>
      <c r="S86">
        <v>34076.28</v>
      </c>
      <c r="T86">
        <v>0</v>
      </c>
      <c r="U86">
        <v>0</v>
      </c>
      <c r="V86">
        <v>0</v>
      </c>
      <c r="W86">
        <v>34076.28</v>
      </c>
      <c r="Z86" t="str">
        <f t="shared" ca="1" si="1"/>
        <v>A vencer</v>
      </c>
    </row>
    <row r="87" spans="1:26">
      <c r="A87">
        <v>11</v>
      </c>
      <c r="B87" t="s">
        <v>26</v>
      </c>
      <c r="C87">
        <v>14</v>
      </c>
      <c r="D87" t="s">
        <v>27</v>
      </c>
      <c r="E87">
        <v>4</v>
      </c>
      <c r="F87">
        <v>4</v>
      </c>
      <c r="G87" t="s">
        <v>42</v>
      </c>
      <c r="H87" t="s">
        <v>43</v>
      </c>
      <c r="I87" t="s">
        <v>44</v>
      </c>
      <c r="J87" t="s">
        <v>45</v>
      </c>
      <c r="N87">
        <v>497</v>
      </c>
      <c r="O87" t="s">
        <v>32</v>
      </c>
      <c r="P87">
        <v>12</v>
      </c>
      <c r="Q87" s="1">
        <v>45687</v>
      </c>
      <c r="R87">
        <v>33000</v>
      </c>
      <c r="S87">
        <v>34076.28</v>
      </c>
      <c r="T87">
        <v>0</v>
      </c>
      <c r="U87">
        <v>0</v>
      </c>
      <c r="V87">
        <v>0</v>
      </c>
      <c r="W87">
        <v>34076.28</v>
      </c>
      <c r="Z87" t="str">
        <f t="shared" ca="1" si="1"/>
        <v>A vencer</v>
      </c>
    </row>
    <row r="88" spans="1:26">
      <c r="A88">
        <v>11</v>
      </c>
      <c r="B88" t="s">
        <v>26</v>
      </c>
      <c r="C88">
        <v>14</v>
      </c>
      <c r="D88" t="s">
        <v>27</v>
      </c>
      <c r="E88">
        <v>4</v>
      </c>
      <c r="F88">
        <v>4</v>
      </c>
      <c r="G88" t="s">
        <v>42</v>
      </c>
      <c r="H88" t="s">
        <v>43</v>
      </c>
      <c r="I88" t="s">
        <v>44</v>
      </c>
      <c r="J88" t="s">
        <v>45</v>
      </c>
      <c r="N88">
        <v>497</v>
      </c>
      <c r="O88" t="s">
        <v>32</v>
      </c>
      <c r="P88">
        <v>13</v>
      </c>
      <c r="Q88" s="1">
        <v>45716</v>
      </c>
      <c r="R88">
        <v>33000</v>
      </c>
      <c r="S88">
        <v>34076.28</v>
      </c>
      <c r="T88">
        <v>0</v>
      </c>
      <c r="U88">
        <v>0</v>
      </c>
      <c r="V88">
        <v>0</v>
      </c>
      <c r="W88">
        <v>34076.28</v>
      </c>
      <c r="Z88" t="str">
        <f t="shared" ca="1" si="1"/>
        <v>A vencer</v>
      </c>
    </row>
    <row r="89" spans="1:26">
      <c r="A89">
        <v>11</v>
      </c>
      <c r="B89" t="s">
        <v>26</v>
      </c>
      <c r="C89">
        <v>14</v>
      </c>
      <c r="D89" t="s">
        <v>27</v>
      </c>
      <c r="E89">
        <v>4</v>
      </c>
      <c r="F89">
        <v>4</v>
      </c>
      <c r="G89" t="s">
        <v>42</v>
      </c>
      <c r="H89" t="s">
        <v>43</v>
      </c>
      <c r="I89" t="s">
        <v>44</v>
      </c>
      <c r="J89" t="s">
        <v>45</v>
      </c>
      <c r="N89">
        <v>497</v>
      </c>
      <c r="O89" t="s">
        <v>32</v>
      </c>
      <c r="P89">
        <v>14</v>
      </c>
      <c r="Q89" s="1">
        <v>45746</v>
      </c>
      <c r="R89">
        <v>33000</v>
      </c>
      <c r="S89">
        <v>34076.28</v>
      </c>
      <c r="T89">
        <v>0</v>
      </c>
      <c r="U89">
        <v>0</v>
      </c>
      <c r="V89">
        <v>0</v>
      </c>
      <c r="W89">
        <v>34076.28</v>
      </c>
      <c r="Z89" t="str">
        <f t="shared" ca="1" si="1"/>
        <v>A vencer</v>
      </c>
    </row>
    <row r="90" spans="1:26">
      <c r="A90">
        <v>11</v>
      </c>
      <c r="B90" t="s">
        <v>26</v>
      </c>
      <c r="C90">
        <v>14</v>
      </c>
      <c r="D90" t="s">
        <v>27</v>
      </c>
      <c r="E90">
        <v>4</v>
      </c>
      <c r="F90">
        <v>4</v>
      </c>
      <c r="G90" t="s">
        <v>42</v>
      </c>
      <c r="H90" t="s">
        <v>43</v>
      </c>
      <c r="I90" t="s">
        <v>44</v>
      </c>
      <c r="J90" t="s">
        <v>45</v>
      </c>
      <c r="N90">
        <v>497</v>
      </c>
      <c r="O90" t="s">
        <v>33</v>
      </c>
      <c r="P90">
        <v>15</v>
      </c>
      <c r="Q90" s="1">
        <v>45746</v>
      </c>
      <c r="R90">
        <v>400000</v>
      </c>
      <c r="S90">
        <v>413045.88</v>
      </c>
      <c r="T90">
        <v>0</v>
      </c>
      <c r="U90">
        <v>0</v>
      </c>
      <c r="V90">
        <v>0</v>
      </c>
      <c r="W90">
        <v>413045.88</v>
      </c>
      <c r="Z90" t="str">
        <f t="shared" ca="1" si="1"/>
        <v>A vencer</v>
      </c>
    </row>
    <row r="91" spans="1:26">
      <c r="A91">
        <v>11</v>
      </c>
      <c r="B91" t="s">
        <v>26</v>
      </c>
      <c r="C91">
        <v>14</v>
      </c>
      <c r="D91" t="s">
        <v>27</v>
      </c>
      <c r="E91">
        <v>4</v>
      </c>
      <c r="F91">
        <v>4</v>
      </c>
      <c r="G91" t="s">
        <v>42</v>
      </c>
      <c r="H91" t="s">
        <v>43</v>
      </c>
      <c r="I91" t="s">
        <v>44</v>
      </c>
      <c r="J91" t="s">
        <v>45</v>
      </c>
      <c r="N91">
        <v>497</v>
      </c>
      <c r="O91" t="s">
        <v>32</v>
      </c>
      <c r="P91">
        <v>16</v>
      </c>
      <c r="Q91" s="1">
        <v>45777</v>
      </c>
      <c r="R91">
        <v>33000</v>
      </c>
      <c r="S91">
        <v>34076.28</v>
      </c>
      <c r="T91">
        <v>0</v>
      </c>
      <c r="U91">
        <v>0</v>
      </c>
      <c r="V91">
        <v>0</v>
      </c>
      <c r="W91">
        <v>34076.28</v>
      </c>
      <c r="Z91" t="str">
        <f t="shared" ca="1" si="1"/>
        <v>A vencer</v>
      </c>
    </row>
    <row r="92" spans="1:26">
      <c r="A92">
        <v>11</v>
      </c>
      <c r="B92" t="s">
        <v>26</v>
      </c>
      <c r="C92">
        <v>14</v>
      </c>
      <c r="D92" t="s">
        <v>27</v>
      </c>
      <c r="E92">
        <v>4</v>
      </c>
      <c r="F92">
        <v>4</v>
      </c>
      <c r="G92" t="s">
        <v>42</v>
      </c>
      <c r="H92" t="s">
        <v>43</v>
      </c>
      <c r="I92" t="s">
        <v>44</v>
      </c>
      <c r="J92" t="s">
        <v>45</v>
      </c>
      <c r="N92">
        <v>497</v>
      </c>
      <c r="O92" t="s">
        <v>32</v>
      </c>
      <c r="P92">
        <v>17</v>
      </c>
      <c r="Q92" s="1">
        <v>45807</v>
      </c>
      <c r="R92">
        <v>33000</v>
      </c>
      <c r="S92">
        <v>34076.28</v>
      </c>
      <c r="T92">
        <v>0</v>
      </c>
      <c r="U92">
        <v>0</v>
      </c>
      <c r="V92">
        <v>0</v>
      </c>
      <c r="W92">
        <v>34076.28</v>
      </c>
      <c r="Z92" t="str">
        <f t="shared" ca="1" si="1"/>
        <v>A vencer</v>
      </c>
    </row>
    <row r="93" spans="1:26">
      <c r="A93">
        <v>11</v>
      </c>
      <c r="B93" t="s">
        <v>26</v>
      </c>
      <c r="C93">
        <v>14</v>
      </c>
      <c r="D93" t="s">
        <v>27</v>
      </c>
      <c r="E93">
        <v>4</v>
      </c>
      <c r="F93">
        <v>4</v>
      </c>
      <c r="G93" t="s">
        <v>42</v>
      </c>
      <c r="H93" t="s">
        <v>43</v>
      </c>
      <c r="I93" t="s">
        <v>44</v>
      </c>
      <c r="J93" t="s">
        <v>45</v>
      </c>
      <c r="N93">
        <v>497</v>
      </c>
      <c r="O93" t="s">
        <v>32</v>
      </c>
      <c r="P93">
        <v>18</v>
      </c>
      <c r="Q93" s="1">
        <v>45838</v>
      </c>
      <c r="R93">
        <v>33000</v>
      </c>
      <c r="S93">
        <v>34076.28</v>
      </c>
      <c r="T93">
        <v>0</v>
      </c>
      <c r="U93">
        <v>0</v>
      </c>
      <c r="V93">
        <v>0</v>
      </c>
      <c r="W93">
        <v>34076.28</v>
      </c>
      <c r="Z93" t="str">
        <f t="shared" ca="1" si="1"/>
        <v>A vencer</v>
      </c>
    </row>
    <row r="94" spans="1:26">
      <c r="A94">
        <v>11</v>
      </c>
      <c r="B94" t="s">
        <v>26</v>
      </c>
      <c r="C94">
        <v>14</v>
      </c>
      <c r="D94" t="s">
        <v>27</v>
      </c>
      <c r="E94">
        <v>4</v>
      </c>
      <c r="F94">
        <v>4</v>
      </c>
      <c r="G94" t="s">
        <v>42</v>
      </c>
      <c r="H94" t="s">
        <v>43</v>
      </c>
      <c r="I94" t="s">
        <v>44</v>
      </c>
      <c r="J94" t="s">
        <v>45</v>
      </c>
      <c r="N94">
        <v>497</v>
      </c>
      <c r="O94" t="s">
        <v>32</v>
      </c>
      <c r="P94">
        <v>19</v>
      </c>
      <c r="Q94" s="1">
        <v>45868</v>
      </c>
      <c r="R94">
        <v>33000</v>
      </c>
      <c r="S94">
        <v>34076.28</v>
      </c>
      <c r="T94">
        <v>0</v>
      </c>
      <c r="U94">
        <v>0</v>
      </c>
      <c r="V94">
        <v>0</v>
      </c>
      <c r="W94">
        <v>34076.28</v>
      </c>
      <c r="Z94" t="str">
        <f t="shared" ca="1" si="1"/>
        <v>A vencer</v>
      </c>
    </row>
    <row r="95" spans="1:26">
      <c r="A95">
        <v>11</v>
      </c>
      <c r="B95" t="s">
        <v>26</v>
      </c>
      <c r="C95">
        <v>14</v>
      </c>
      <c r="D95" t="s">
        <v>27</v>
      </c>
      <c r="E95">
        <v>4</v>
      </c>
      <c r="F95">
        <v>4</v>
      </c>
      <c r="G95" t="s">
        <v>42</v>
      </c>
      <c r="H95" t="s">
        <v>43</v>
      </c>
      <c r="I95" t="s">
        <v>44</v>
      </c>
      <c r="J95" t="s">
        <v>45</v>
      </c>
      <c r="N95">
        <v>497</v>
      </c>
      <c r="O95" t="s">
        <v>32</v>
      </c>
      <c r="P95">
        <v>20</v>
      </c>
      <c r="Q95" s="1">
        <v>45899</v>
      </c>
      <c r="R95">
        <v>33000</v>
      </c>
      <c r="S95">
        <v>34076.28</v>
      </c>
      <c r="T95">
        <v>0</v>
      </c>
      <c r="U95">
        <v>0</v>
      </c>
      <c r="V95">
        <v>0</v>
      </c>
      <c r="W95">
        <v>34076.28</v>
      </c>
      <c r="Z95" t="str">
        <f t="shared" ca="1" si="1"/>
        <v>A vencer</v>
      </c>
    </row>
    <row r="96" spans="1:26">
      <c r="A96">
        <v>11</v>
      </c>
      <c r="B96" t="s">
        <v>26</v>
      </c>
      <c r="C96">
        <v>14</v>
      </c>
      <c r="D96" t="s">
        <v>27</v>
      </c>
      <c r="E96">
        <v>4</v>
      </c>
      <c r="F96">
        <v>4</v>
      </c>
      <c r="G96" t="s">
        <v>42</v>
      </c>
      <c r="H96" t="s">
        <v>43</v>
      </c>
      <c r="I96" t="s">
        <v>44</v>
      </c>
      <c r="J96" t="s">
        <v>45</v>
      </c>
      <c r="N96">
        <v>497</v>
      </c>
      <c r="O96" t="s">
        <v>32</v>
      </c>
      <c r="P96">
        <v>21</v>
      </c>
      <c r="Q96" s="1">
        <v>45930</v>
      </c>
      <c r="R96">
        <v>33000</v>
      </c>
      <c r="S96">
        <v>34076.28</v>
      </c>
      <c r="T96">
        <v>0</v>
      </c>
      <c r="U96">
        <v>0</v>
      </c>
      <c r="V96">
        <v>0</v>
      </c>
      <c r="W96">
        <v>34076.28</v>
      </c>
      <c r="Z96" t="str">
        <f t="shared" ca="1" si="1"/>
        <v>A vencer</v>
      </c>
    </row>
    <row r="97" spans="1:26">
      <c r="A97">
        <v>11</v>
      </c>
      <c r="B97" t="s">
        <v>26</v>
      </c>
      <c r="C97">
        <v>14</v>
      </c>
      <c r="D97" t="s">
        <v>27</v>
      </c>
      <c r="E97">
        <v>4</v>
      </c>
      <c r="F97">
        <v>4</v>
      </c>
      <c r="G97" t="s">
        <v>42</v>
      </c>
      <c r="H97" t="s">
        <v>43</v>
      </c>
      <c r="I97" t="s">
        <v>44</v>
      </c>
      <c r="J97" t="s">
        <v>45</v>
      </c>
      <c r="N97">
        <v>497</v>
      </c>
      <c r="O97" t="s">
        <v>32</v>
      </c>
      <c r="P97">
        <v>22</v>
      </c>
      <c r="Q97" s="1">
        <v>45960</v>
      </c>
      <c r="R97">
        <v>33000</v>
      </c>
      <c r="S97">
        <v>34076.28</v>
      </c>
      <c r="T97">
        <v>0</v>
      </c>
      <c r="U97">
        <v>0</v>
      </c>
      <c r="V97">
        <v>0</v>
      </c>
      <c r="W97">
        <v>34076.28</v>
      </c>
      <c r="Z97" t="str">
        <f t="shared" ca="1" si="1"/>
        <v>A vencer</v>
      </c>
    </row>
    <row r="98" spans="1:26">
      <c r="A98">
        <v>11</v>
      </c>
      <c r="B98" t="s">
        <v>26</v>
      </c>
      <c r="C98">
        <v>14</v>
      </c>
      <c r="D98" t="s">
        <v>27</v>
      </c>
      <c r="E98">
        <v>4</v>
      </c>
      <c r="F98">
        <v>4</v>
      </c>
      <c r="G98" t="s">
        <v>42</v>
      </c>
      <c r="H98" t="s">
        <v>43</v>
      </c>
      <c r="I98" t="s">
        <v>44</v>
      </c>
      <c r="J98" t="s">
        <v>45</v>
      </c>
      <c r="N98">
        <v>497</v>
      </c>
      <c r="O98" t="s">
        <v>33</v>
      </c>
      <c r="P98">
        <v>23</v>
      </c>
      <c r="Q98" s="1">
        <v>45960</v>
      </c>
      <c r="R98">
        <v>400000</v>
      </c>
      <c r="S98">
        <v>413045.88</v>
      </c>
      <c r="T98">
        <v>0</v>
      </c>
      <c r="U98">
        <v>0</v>
      </c>
      <c r="V98">
        <v>0</v>
      </c>
      <c r="W98">
        <v>413045.88</v>
      </c>
      <c r="Z98" t="str">
        <f t="shared" ca="1" si="1"/>
        <v>A vencer</v>
      </c>
    </row>
    <row r="99" spans="1:26">
      <c r="A99">
        <v>11</v>
      </c>
      <c r="B99" t="s">
        <v>26</v>
      </c>
      <c r="C99">
        <v>14</v>
      </c>
      <c r="D99" t="s">
        <v>27</v>
      </c>
      <c r="E99">
        <v>4</v>
      </c>
      <c r="F99">
        <v>4</v>
      </c>
      <c r="G99" t="s">
        <v>42</v>
      </c>
      <c r="H99" t="s">
        <v>43</v>
      </c>
      <c r="I99" t="s">
        <v>44</v>
      </c>
      <c r="J99" t="s">
        <v>45</v>
      </c>
      <c r="N99">
        <v>497</v>
      </c>
      <c r="O99" t="s">
        <v>32</v>
      </c>
      <c r="P99">
        <v>24</v>
      </c>
      <c r="Q99" s="1">
        <v>45991</v>
      </c>
      <c r="R99">
        <v>33000</v>
      </c>
      <c r="S99">
        <v>34076.28</v>
      </c>
      <c r="T99">
        <v>0</v>
      </c>
      <c r="U99">
        <v>0</v>
      </c>
      <c r="V99">
        <v>0</v>
      </c>
      <c r="W99">
        <v>34076.28</v>
      </c>
      <c r="Z99" t="str">
        <f t="shared" ca="1" si="1"/>
        <v>A vencer</v>
      </c>
    </row>
    <row r="100" spans="1:26">
      <c r="A100">
        <v>11</v>
      </c>
      <c r="B100" t="s">
        <v>26</v>
      </c>
      <c r="C100">
        <v>14</v>
      </c>
      <c r="D100" t="s">
        <v>27</v>
      </c>
      <c r="E100">
        <v>4</v>
      </c>
      <c r="F100">
        <v>4</v>
      </c>
      <c r="G100" t="s">
        <v>42</v>
      </c>
      <c r="H100" t="s">
        <v>43</v>
      </c>
      <c r="I100" t="s">
        <v>44</v>
      </c>
      <c r="J100" t="s">
        <v>45</v>
      </c>
      <c r="N100">
        <v>497</v>
      </c>
      <c r="O100" t="s">
        <v>32</v>
      </c>
      <c r="P100">
        <v>25</v>
      </c>
      <c r="Q100" s="1">
        <v>46021</v>
      </c>
      <c r="R100">
        <v>33000</v>
      </c>
      <c r="S100">
        <v>34076.28</v>
      </c>
      <c r="T100">
        <v>0</v>
      </c>
      <c r="U100">
        <v>0</v>
      </c>
      <c r="V100">
        <v>0</v>
      </c>
      <c r="W100">
        <v>34076.28</v>
      </c>
      <c r="Z100" t="str">
        <f t="shared" ca="1" si="1"/>
        <v>A vencer</v>
      </c>
    </row>
    <row r="101" spans="1:26">
      <c r="A101">
        <v>11</v>
      </c>
      <c r="B101" t="s">
        <v>26</v>
      </c>
      <c r="C101">
        <v>14</v>
      </c>
      <c r="D101" t="s">
        <v>27</v>
      </c>
      <c r="E101">
        <v>4</v>
      </c>
      <c r="F101">
        <v>4</v>
      </c>
      <c r="G101" t="s">
        <v>42</v>
      </c>
      <c r="H101" t="s">
        <v>43</v>
      </c>
      <c r="I101" t="s">
        <v>44</v>
      </c>
      <c r="J101" t="s">
        <v>45</v>
      </c>
      <c r="N101">
        <v>497</v>
      </c>
      <c r="O101" t="s">
        <v>34</v>
      </c>
      <c r="P101">
        <v>26</v>
      </c>
      <c r="Q101" s="1">
        <v>46052</v>
      </c>
      <c r="R101">
        <v>2986000</v>
      </c>
      <c r="S101">
        <v>3083387.46</v>
      </c>
      <c r="T101">
        <v>0</v>
      </c>
      <c r="U101">
        <v>0</v>
      </c>
      <c r="V101">
        <v>0</v>
      </c>
      <c r="W101">
        <v>3083387.46</v>
      </c>
      <c r="Z101" t="str">
        <f t="shared" ca="1" si="1"/>
        <v>A vencer</v>
      </c>
    </row>
    <row r="102" spans="1:26">
      <c r="A102">
        <v>11</v>
      </c>
      <c r="B102" t="s">
        <v>26</v>
      </c>
      <c r="C102">
        <v>14</v>
      </c>
      <c r="D102" t="s">
        <v>27</v>
      </c>
      <c r="E102">
        <v>4</v>
      </c>
      <c r="F102">
        <v>4</v>
      </c>
      <c r="G102" t="s">
        <v>42</v>
      </c>
      <c r="H102" t="s">
        <v>43</v>
      </c>
      <c r="I102" t="s">
        <v>44</v>
      </c>
      <c r="J102" t="s">
        <v>45</v>
      </c>
      <c r="N102">
        <v>497</v>
      </c>
      <c r="O102" t="s">
        <v>32</v>
      </c>
      <c r="P102">
        <v>27</v>
      </c>
      <c r="Q102" s="1">
        <v>46081</v>
      </c>
      <c r="R102">
        <v>1000</v>
      </c>
      <c r="S102">
        <v>1032.6099999999999</v>
      </c>
      <c r="T102">
        <v>0</v>
      </c>
      <c r="U102">
        <v>0</v>
      </c>
      <c r="V102">
        <v>0</v>
      </c>
      <c r="W102">
        <v>1032.6099999999999</v>
      </c>
      <c r="Z102" t="str">
        <f t="shared" ca="1" si="1"/>
        <v>A vencer</v>
      </c>
    </row>
    <row r="103" spans="1:26">
      <c r="A103">
        <v>11</v>
      </c>
      <c r="B103" t="s">
        <v>26</v>
      </c>
      <c r="C103">
        <v>14</v>
      </c>
      <c r="D103" t="s">
        <v>27</v>
      </c>
      <c r="E103">
        <v>4</v>
      </c>
      <c r="F103">
        <v>4</v>
      </c>
      <c r="G103" t="s">
        <v>42</v>
      </c>
      <c r="H103" t="s">
        <v>43</v>
      </c>
      <c r="I103" t="s">
        <v>44</v>
      </c>
      <c r="J103" t="s">
        <v>45</v>
      </c>
      <c r="N103">
        <v>497</v>
      </c>
      <c r="O103" t="s">
        <v>32</v>
      </c>
      <c r="P103">
        <v>28</v>
      </c>
      <c r="Q103" s="1">
        <v>46109</v>
      </c>
      <c r="R103">
        <v>1000</v>
      </c>
      <c r="S103">
        <v>1032.6099999999999</v>
      </c>
      <c r="T103">
        <v>0</v>
      </c>
      <c r="U103">
        <v>0</v>
      </c>
      <c r="V103">
        <v>0</v>
      </c>
      <c r="W103">
        <v>1032.6099999999999</v>
      </c>
      <c r="Z103" t="str">
        <f t="shared" ca="1" si="1"/>
        <v>A vencer</v>
      </c>
    </row>
    <row r="104" spans="1:26">
      <c r="A104">
        <v>11</v>
      </c>
      <c r="B104" t="s">
        <v>26</v>
      </c>
      <c r="C104">
        <v>14</v>
      </c>
      <c r="D104" t="s">
        <v>27</v>
      </c>
      <c r="E104">
        <v>4</v>
      </c>
      <c r="F104">
        <v>4</v>
      </c>
      <c r="G104" t="s">
        <v>42</v>
      </c>
      <c r="H104" t="s">
        <v>43</v>
      </c>
      <c r="I104" t="s">
        <v>44</v>
      </c>
      <c r="J104" t="s">
        <v>45</v>
      </c>
      <c r="N104">
        <v>497</v>
      </c>
      <c r="O104" t="s">
        <v>32</v>
      </c>
      <c r="P104">
        <v>29</v>
      </c>
      <c r="Q104" s="1">
        <v>46140</v>
      </c>
      <c r="R104">
        <v>1000</v>
      </c>
      <c r="S104">
        <v>1032.6099999999999</v>
      </c>
      <c r="T104">
        <v>0</v>
      </c>
      <c r="U104">
        <v>0</v>
      </c>
      <c r="V104">
        <v>0</v>
      </c>
      <c r="W104">
        <v>1032.6099999999999</v>
      </c>
      <c r="Z104" t="str">
        <f t="shared" ca="1" si="1"/>
        <v>A vencer</v>
      </c>
    </row>
    <row r="105" spans="1:26">
      <c r="A105">
        <v>11</v>
      </c>
      <c r="B105" t="s">
        <v>26</v>
      </c>
      <c r="C105">
        <v>14</v>
      </c>
      <c r="D105" t="s">
        <v>27</v>
      </c>
      <c r="E105">
        <v>4</v>
      </c>
      <c r="F105">
        <v>4</v>
      </c>
      <c r="G105" t="s">
        <v>42</v>
      </c>
      <c r="H105" t="s">
        <v>43</v>
      </c>
      <c r="I105" t="s">
        <v>44</v>
      </c>
      <c r="J105" t="s">
        <v>45</v>
      </c>
      <c r="N105">
        <v>497</v>
      </c>
      <c r="O105" t="s">
        <v>32</v>
      </c>
      <c r="P105">
        <v>30</v>
      </c>
      <c r="Q105" s="1">
        <v>46170</v>
      </c>
      <c r="R105">
        <v>1000</v>
      </c>
      <c r="S105">
        <v>1032.6099999999999</v>
      </c>
      <c r="T105">
        <v>0</v>
      </c>
      <c r="U105">
        <v>0</v>
      </c>
      <c r="V105">
        <v>0</v>
      </c>
      <c r="W105">
        <v>1032.6099999999999</v>
      </c>
      <c r="Z105" t="str">
        <f t="shared" ca="1" si="1"/>
        <v>A vencer</v>
      </c>
    </row>
    <row r="106" spans="1:26">
      <c r="A106">
        <v>11</v>
      </c>
      <c r="B106" t="s">
        <v>26</v>
      </c>
      <c r="C106">
        <v>14</v>
      </c>
      <c r="D106" t="s">
        <v>27</v>
      </c>
      <c r="E106">
        <v>4</v>
      </c>
      <c r="F106">
        <v>4</v>
      </c>
      <c r="G106" t="s">
        <v>42</v>
      </c>
      <c r="H106" t="s">
        <v>43</v>
      </c>
      <c r="I106" t="s">
        <v>44</v>
      </c>
      <c r="J106" t="s">
        <v>45</v>
      </c>
      <c r="N106">
        <v>497</v>
      </c>
      <c r="O106" t="s">
        <v>32</v>
      </c>
      <c r="P106">
        <v>31</v>
      </c>
      <c r="Q106" s="1">
        <v>46201</v>
      </c>
      <c r="R106">
        <v>1000</v>
      </c>
      <c r="S106">
        <v>1032.6099999999999</v>
      </c>
      <c r="T106">
        <v>0</v>
      </c>
      <c r="U106">
        <v>0</v>
      </c>
      <c r="V106">
        <v>0</v>
      </c>
      <c r="W106">
        <v>1032.6099999999999</v>
      </c>
      <c r="Z106" t="str">
        <f t="shared" ca="1" si="1"/>
        <v>A vencer</v>
      </c>
    </row>
    <row r="107" spans="1:26">
      <c r="A107">
        <v>11</v>
      </c>
      <c r="B107" t="s">
        <v>26</v>
      </c>
      <c r="C107">
        <v>14</v>
      </c>
      <c r="D107" t="s">
        <v>27</v>
      </c>
      <c r="E107">
        <v>4</v>
      </c>
      <c r="F107">
        <v>4</v>
      </c>
      <c r="G107" t="s">
        <v>42</v>
      </c>
      <c r="H107" t="s">
        <v>43</v>
      </c>
      <c r="I107" t="s">
        <v>44</v>
      </c>
      <c r="J107" t="s">
        <v>45</v>
      </c>
      <c r="N107">
        <v>497</v>
      </c>
      <c r="O107" t="s">
        <v>32</v>
      </c>
      <c r="P107">
        <v>32</v>
      </c>
      <c r="Q107" s="1">
        <v>46231</v>
      </c>
      <c r="R107">
        <v>1000</v>
      </c>
      <c r="S107">
        <v>1032.6099999999999</v>
      </c>
      <c r="T107">
        <v>0</v>
      </c>
      <c r="U107">
        <v>0</v>
      </c>
      <c r="V107">
        <v>0</v>
      </c>
      <c r="W107">
        <v>1032.6099999999999</v>
      </c>
      <c r="Z107" t="str">
        <f t="shared" ca="1" si="1"/>
        <v>A vencer</v>
      </c>
    </row>
    <row r="108" spans="1:26">
      <c r="A108">
        <v>11</v>
      </c>
      <c r="B108" t="s">
        <v>26</v>
      </c>
      <c r="C108">
        <v>14</v>
      </c>
      <c r="D108" t="s">
        <v>27</v>
      </c>
      <c r="E108">
        <v>4</v>
      </c>
      <c r="F108">
        <v>4</v>
      </c>
      <c r="G108" t="s">
        <v>42</v>
      </c>
      <c r="H108" t="s">
        <v>43</v>
      </c>
      <c r="I108" t="s">
        <v>44</v>
      </c>
      <c r="J108" t="s">
        <v>45</v>
      </c>
      <c r="N108">
        <v>497</v>
      </c>
      <c r="O108" t="s">
        <v>32</v>
      </c>
      <c r="P108">
        <v>33</v>
      </c>
      <c r="Q108" s="1">
        <v>46262</v>
      </c>
      <c r="R108">
        <v>1000</v>
      </c>
      <c r="S108">
        <v>1032.6099999999999</v>
      </c>
      <c r="T108">
        <v>0</v>
      </c>
      <c r="U108">
        <v>0</v>
      </c>
      <c r="V108">
        <v>0</v>
      </c>
      <c r="W108">
        <v>1032.6099999999999</v>
      </c>
      <c r="Z108" t="str">
        <f t="shared" ca="1" si="1"/>
        <v>A vencer</v>
      </c>
    </row>
    <row r="109" spans="1:26">
      <c r="A109">
        <v>11</v>
      </c>
      <c r="B109" t="s">
        <v>26</v>
      </c>
      <c r="C109">
        <v>14</v>
      </c>
      <c r="D109" t="s">
        <v>27</v>
      </c>
      <c r="E109">
        <v>4</v>
      </c>
      <c r="F109">
        <v>4</v>
      </c>
      <c r="G109" t="s">
        <v>42</v>
      </c>
      <c r="H109" t="s">
        <v>43</v>
      </c>
      <c r="I109" t="s">
        <v>44</v>
      </c>
      <c r="J109" t="s">
        <v>45</v>
      </c>
      <c r="N109">
        <v>497</v>
      </c>
      <c r="O109" t="s">
        <v>32</v>
      </c>
      <c r="P109">
        <v>34</v>
      </c>
      <c r="Q109" s="1">
        <v>46293</v>
      </c>
      <c r="R109">
        <v>1000</v>
      </c>
      <c r="S109">
        <v>1032.6099999999999</v>
      </c>
      <c r="T109">
        <v>0</v>
      </c>
      <c r="U109">
        <v>0</v>
      </c>
      <c r="V109">
        <v>0</v>
      </c>
      <c r="W109">
        <v>1032.6099999999999</v>
      </c>
      <c r="Z109" t="str">
        <f t="shared" ca="1" si="1"/>
        <v>A vencer</v>
      </c>
    </row>
    <row r="110" spans="1:26">
      <c r="A110">
        <v>11</v>
      </c>
      <c r="B110" t="s">
        <v>26</v>
      </c>
      <c r="C110">
        <v>14</v>
      </c>
      <c r="D110" t="s">
        <v>27</v>
      </c>
      <c r="E110">
        <v>4</v>
      </c>
      <c r="F110">
        <v>4</v>
      </c>
      <c r="G110" t="s">
        <v>42</v>
      </c>
      <c r="H110" t="s">
        <v>43</v>
      </c>
      <c r="I110" t="s">
        <v>44</v>
      </c>
      <c r="J110" t="s">
        <v>45</v>
      </c>
      <c r="N110">
        <v>497</v>
      </c>
      <c r="O110" t="s">
        <v>32</v>
      </c>
      <c r="P110">
        <v>35</v>
      </c>
      <c r="Q110" s="1">
        <v>46323</v>
      </c>
      <c r="R110">
        <v>1000</v>
      </c>
      <c r="S110">
        <v>1032.6099999999999</v>
      </c>
      <c r="T110">
        <v>0</v>
      </c>
      <c r="U110">
        <v>0</v>
      </c>
      <c r="V110">
        <v>0</v>
      </c>
      <c r="W110">
        <v>1032.6099999999999</v>
      </c>
      <c r="Z110" t="str">
        <f t="shared" ca="1" si="1"/>
        <v>A vencer</v>
      </c>
    </row>
    <row r="111" spans="1:26">
      <c r="A111">
        <v>11</v>
      </c>
      <c r="B111" t="s">
        <v>26</v>
      </c>
      <c r="C111">
        <v>14</v>
      </c>
      <c r="D111" t="s">
        <v>27</v>
      </c>
      <c r="E111">
        <v>4</v>
      </c>
      <c r="F111">
        <v>4</v>
      </c>
      <c r="G111" t="s">
        <v>42</v>
      </c>
      <c r="H111" t="s">
        <v>43</v>
      </c>
      <c r="I111" t="s">
        <v>44</v>
      </c>
      <c r="J111" t="s">
        <v>45</v>
      </c>
      <c r="N111">
        <v>497</v>
      </c>
      <c r="O111" t="s">
        <v>32</v>
      </c>
      <c r="P111">
        <v>36</v>
      </c>
      <c r="Q111" s="1">
        <v>46354</v>
      </c>
      <c r="R111">
        <v>1000</v>
      </c>
      <c r="S111">
        <v>1032.6099999999999</v>
      </c>
      <c r="T111">
        <v>0</v>
      </c>
      <c r="U111">
        <v>0</v>
      </c>
      <c r="V111">
        <v>0</v>
      </c>
      <c r="W111">
        <v>1032.6099999999999</v>
      </c>
      <c r="Z111" t="str">
        <f t="shared" ca="1" si="1"/>
        <v>A vencer</v>
      </c>
    </row>
    <row r="112" spans="1:26">
      <c r="A112">
        <v>11</v>
      </c>
      <c r="B112" t="s">
        <v>26</v>
      </c>
      <c r="C112">
        <v>14</v>
      </c>
      <c r="D112" t="s">
        <v>27</v>
      </c>
      <c r="E112">
        <v>4</v>
      </c>
      <c r="F112">
        <v>4</v>
      </c>
      <c r="G112" t="s">
        <v>42</v>
      </c>
      <c r="H112" t="s">
        <v>43</v>
      </c>
      <c r="I112" t="s">
        <v>44</v>
      </c>
      <c r="J112" t="s">
        <v>45</v>
      </c>
      <c r="N112">
        <v>497</v>
      </c>
      <c r="O112" t="s">
        <v>32</v>
      </c>
      <c r="P112">
        <v>37</v>
      </c>
      <c r="Q112" s="1">
        <v>46384</v>
      </c>
      <c r="R112">
        <v>1000</v>
      </c>
      <c r="S112">
        <v>1032.6099999999999</v>
      </c>
      <c r="T112">
        <v>0</v>
      </c>
      <c r="U112">
        <v>0</v>
      </c>
      <c r="V112">
        <v>0</v>
      </c>
      <c r="W112">
        <v>1032.6099999999999</v>
      </c>
      <c r="Z112" t="str">
        <f t="shared" ca="1" si="1"/>
        <v>A vencer</v>
      </c>
    </row>
    <row r="113" spans="1:26">
      <c r="A113">
        <v>11</v>
      </c>
      <c r="B113" t="s">
        <v>26</v>
      </c>
      <c r="C113">
        <v>14</v>
      </c>
      <c r="D113" t="s">
        <v>27</v>
      </c>
      <c r="E113">
        <v>4</v>
      </c>
      <c r="F113">
        <v>4</v>
      </c>
      <c r="G113" t="s">
        <v>42</v>
      </c>
      <c r="H113" t="s">
        <v>43</v>
      </c>
      <c r="I113" t="s">
        <v>44</v>
      </c>
      <c r="J113" t="s">
        <v>45</v>
      </c>
      <c r="N113">
        <v>497</v>
      </c>
      <c r="O113" t="s">
        <v>32</v>
      </c>
      <c r="P113">
        <v>38</v>
      </c>
      <c r="Q113" s="1">
        <v>46415</v>
      </c>
      <c r="R113">
        <v>1000</v>
      </c>
      <c r="S113">
        <v>1032.6099999999999</v>
      </c>
      <c r="T113">
        <v>0</v>
      </c>
      <c r="U113">
        <v>0</v>
      </c>
      <c r="V113">
        <v>0</v>
      </c>
      <c r="W113">
        <v>1032.6099999999999</v>
      </c>
      <c r="Z113" t="str">
        <f t="shared" ca="1" si="1"/>
        <v>A vencer</v>
      </c>
    </row>
    <row r="114" spans="1:26">
      <c r="A114">
        <v>11</v>
      </c>
      <c r="B114" t="s">
        <v>26</v>
      </c>
      <c r="C114">
        <v>14</v>
      </c>
      <c r="D114" t="s">
        <v>27</v>
      </c>
      <c r="E114">
        <v>4</v>
      </c>
      <c r="F114">
        <v>4</v>
      </c>
      <c r="G114" t="s">
        <v>42</v>
      </c>
      <c r="H114" t="s">
        <v>43</v>
      </c>
      <c r="I114" t="s">
        <v>44</v>
      </c>
      <c r="J114" t="s">
        <v>45</v>
      </c>
      <c r="N114">
        <v>497</v>
      </c>
      <c r="O114" t="s">
        <v>32</v>
      </c>
      <c r="P114">
        <v>39</v>
      </c>
      <c r="Q114" s="1">
        <v>46446</v>
      </c>
      <c r="R114">
        <v>1000</v>
      </c>
      <c r="S114">
        <v>1032.6099999999999</v>
      </c>
      <c r="T114">
        <v>0</v>
      </c>
      <c r="U114">
        <v>0</v>
      </c>
      <c r="V114">
        <v>0</v>
      </c>
      <c r="W114">
        <v>1032.6099999999999</v>
      </c>
      <c r="Z114" t="str">
        <f t="shared" ca="1" si="1"/>
        <v>A vencer</v>
      </c>
    </row>
    <row r="115" spans="1:26">
      <c r="A115">
        <v>11</v>
      </c>
      <c r="B115" t="s">
        <v>26</v>
      </c>
      <c r="C115">
        <v>14</v>
      </c>
      <c r="D115" t="s">
        <v>27</v>
      </c>
      <c r="E115">
        <v>4</v>
      </c>
      <c r="F115">
        <v>4</v>
      </c>
      <c r="G115" t="s">
        <v>42</v>
      </c>
      <c r="H115" t="s">
        <v>43</v>
      </c>
      <c r="I115" t="s">
        <v>44</v>
      </c>
      <c r="J115" t="s">
        <v>45</v>
      </c>
      <c r="N115">
        <v>497</v>
      </c>
      <c r="O115" t="s">
        <v>32</v>
      </c>
      <c r="P115">
        <v>40</v>
      </c>
      <c r="Q115" s="1">
        <v>46474</v>
      </c>
      <c r="R115">
        <v>1000</v>
      </c>
      <c r="S115">
        <v>1032.6099999999999</v>
      </c>
      <c r="T115">
        <v>0</v>
      </c>
      <c r="U115">
        <v>0</v>
      </c>
      <c r="V115">
        <v>0</v>
      </c>
      <c r="W115">
        <v>1032.6099999999999</v>
      </c>
      <c r="Z115" t="str">
        <f t="shared" ca="1" si="1"/>
        <v>A vencer</v>
      </c>
    </row>
    <row r="116" spans="1:26">
      <c r="A116">
        <v>11</v>
      </c>
      <c r="B116" t="s">
        <v>26</v>
      </c>
      <c r="C116">
        <v>14</v>
      </c>
      <c r="D116" t="s">
        <v>27</v>
      </c>
      <c r="E116">
        <v>4</v>
      </c>
      <c r="F116">
        <v>4</v>
      </c>
      <c r="G116" t="s">
        <v>42</v>
      </c>
      <c r="H116" t="s">
        <v>43</v>
      </c>
      <c r="I116" t="s">
        <v>44</v>
      </c>
      <c r="J116" t="s">
        <v>45</v>
      </c>
      <c r="N116">
        <v>497</v>
      </c>
      <c r="O116" t="s">
        <v>35</v>
      </c>
      <c r="P116">
        <v>1</v>
      </c>
      <c r="Q116" s="1">
        <v>45380</v>
      </c>
      <c r="R116">
        <v>343700</v>
      </c>
      <c r="S116">
        <v>0</v>
      </c>
      <c r="T116">
        <v>0</v>
      </c>
      <c r="U116">
        <v>0</v>
      </c>
      <c r="V116">
        <v>0</v>
      </c>
      <c r="W116">
        <v>0</v>
      </c>
      <c r="X116" s="1">
        <v>45387</v>
      </c>
      <c r="Y116">
        <v>334700</v>
      </c>
      <c r="Z116" t="str">
        <f t="shared" si="1"/>
        <v>Paga</v>
      </c>
    </row>
    <row r="117" spans="1:26">
      <c r="A117">
        <v>11</v>
      </c>
      <c r="B117" t="s">
        <v>26</v>
      </c>
      <c r="C117">
        <v>14</v>
      </c>
      <c r="D117" t="s">
        <v>27</v>
      </c>
      <c r="E117">
        <v>4</v>
      </c>
      <c r="F117">
        <v>4</v>
      </c>
      <c r="G117" t="s">
        <v>42</v>
      </c>
      <c r="H117" t="s">
        <v>43</v>
      </c>
      <c r="I117" t="s">
        <v>44</v>
      </c>
      <c r="J117" t="s">
        <v>45</v>
      </c>
      <c r="N117">
        <v>497</v>
      </c>
      <c r="O117" t="s">
        <v>35</v>
      </c>
      <c r="P117">
        <v>1</v>
      </c>
      <c r="Q117" s="1">
        <v>45380</v>
      </c>
      <c r="R117">
        <v>343700</v>
      </c>
      <c r="S117">
        <v>0</v>
      </c>
      <c r="T117">
        <v>0</v>
      </c>
      <c r="U117">
        <v>0</v>
      </c>
      <c r="V117">
        <v>0</v>
      </c>
      <c r="W117">
        <v>0</v>
      </c>
      <c r="X117" s="1">
        <v>45406</v>
      </c>
      <c r="Y117">
        <v>9000</v>
      </c>
      <c r="Z117" t="str">
        <f t="shared" si="1"/>
        <v>Paga</v>
      </c>
    </row>
    <row r="118" spans="1:26">
      <c r="A118">
        <v>11</v>
      </c>
      <c r="B118" t="s">
        <v>26</v>
      </c>
      <c r="C118">
        <v>14</v>
      </c>
      <c r="D118" t="s">
        <v>27</v>
      </c>
      <c r="E118">
        <v>4</v>
      </c>
      <c r="F118">
        <v>4</v>
      </c>
      <c r="G118" t="s">
        <v>42</v>
      </c>
      <c r="H118" t="s">
        <v>43</v>
      </c>
      <c r="I118" t="s">
        <v>44</v>
      </c>
      <c r="J118" t="s">
        <v>45</v>
      </c>
      <c r="N118">
        <v>497</v>
      </c>
      <c r="O118" t="s">
        <v>32</v>
      </c>
      <c r="P118">
        <v>2</v>
      </c>
      <c r="Q118" s="1">
        <v>45387</v>
      </c>
      <c r="R118">
        <v>33000</v>
      </c>
      <c r="S118">
        <v>0</v>
      </c>
      <c r="T118">
        <v>0</v>
      </c>
      <c r="U118">
        <v>0</v>
      </c>
      <c r="V118">
        <v>0</v>
      </c>
      <c r="W118">
        <v>0</v>
      </c>
      <c r="X118" s="1">
        <v>45387</v>
      </c>
      <c r="Y118">
        <v>33000</v>
      </c>
      <c r="Z118" t="str">
        <f t="shared" si="1"/>
        <v>Paga</v>
      </c>
    </row>
    <row r="119" spans="1:26">
      <c r="A119">
        <v>11</v>
      </c>
      <c r="B119" t="s">
        <v>26</v>
      </c>
      <c r="C119">
        <v>14</v>
      </c>
      <c r="D119" t="s">
        <v>27</v>
      </c>
      <c r="E119">
        <v>4</v>
      </c>
      <c r="F119">
        <v>4</v>
      </c>
      <c r="G119" t="s">
        <v>42</v>
      </c>
      <c r="H119" t="s">
        <v>43</v>
      </c>
      <c r="I119" t="s">
        <v>44</v>
      </c>
      <c r="J119" t="s">
        <v>45</v>
      </c>
      <c r="N119">
        <v>497</v>
      </c>
      <c r="O119" t="s">
        <v>32</v>
      </c>
      <c r="P119">
        <v>3</v>
      </c>
      <c r="Q119" s="1">
        <v>45412</v>
      </c>
      <c r="R119">
        <v>33000</v>
      </c>
      <c r="S119">
        <v>0</v>
      </c>
      <c r="T119">
        <v>0</v>
      </c>
      <c r="U119">
        <v>0</v>
      </c>
      <c r="V119">
        <v>0</v>
      </c>
      <c r="W119">
        <v>0</v>
      </c>
      <c r="X119" s="1">
        <v>45414</v>
      </c>
      <c r="Y119">
        <v>33042.9</v>
      </c>
      <c r="Z119" t="str">
        <f t="shared" si="1"/>
        <v>Paga</v>
      </c>
    </row>
    <row r="120" spans="1:26">
      <c r="A120">
        <v>11</v>
      </c>
      <c r="B120" t="s">
        <v>26</v>
      </c>
      <c r="C120">
        <v>14</v>
      </c>
      <c r="D120" t="s">
        <v>27</v>
      </c>
      <c r="E120">
        <v>4</v>
      </c>
      <c r="F120">
        <v>4</v>
      </c>
      <c r="G120" t="s">
        <v>42</v>
      </c>
      <c r="H120" t="s">
        <v>43</v>
      </c>
      <c r="I120" t="s">
        <v>44</v>
      </c>
      <c r="J120" t="s">
        <v>45</v>
      </c>
      <c r="N120">
        <v>497</v>
      </c>
      <c r="O120" t="s">
        <v>32</v>
      </c>
      <c r="P120">
        <v>4</v>
      </c>
      <c r="Q120" s="1">
        <v>45442</v>
      </c>
      <c r="R120">
        <v>33000</v>
      </c>
      <c r="S120">
        <v>0</v>
      </c>
      <c r="T120">
        <v>0</v>
      </c>
      <c r="U120">
        <v>0</v>
      </c>
      <c r="V120">
        <v>0</v>
      </c>
      <c r="W120">
        <v>0</v>
      </c>
      <c r="X120" s="1">
        <v>45446</v>
      </c>
      <c r="Y120">
        <v>33135.42</v>
      </c>
      <c r="Z120" t="str">
        <f t="shared" si="1"/>
        <v>Paga</v>
      </c>
    </row>
    <row r="121" spans="1:26">
      <c r="A121">
        <v>11</v>
      </c>
      <c r="B121" t="s">
        <v>26</v>
      </c>
      <c r="C121">
        <v>14</v>
      </c>
      <c r="D121" t="s">
        <v>27</v>
      </c>
      <c r="E121">
        <v>4</v>
      </c>
      <c r="F121">
        <v>4</v>
      </c>
      <c r="G121" t="s">
        <v>42</v>
      </c>
      <c r="H121" t="s">
        <v>43</v>
      </c>
      <c r="I121" t="s">
        <v>44</v>
      </c>
      <c r="J121" t="s">
        <v>45</v>
      </c>
      <c r="N121">
        <v>497</v>
      </c>
      <c r="O121" t="s">
        <v>32</v>
      </c>
      <c r="P121">
        <v>5</v>
      </c>
      <c r="Q121" s="1">
        <v>45473</v>
      </c>
      <c r="R121">
        <v>33000</v>
      </c>
      <c r="S121">
        <v>0</v>
      </c>
      <c r="T121">
        <v>0</v>
      </c>
      <c r="U121">
        <v>0</v>
      </c>
      <c r="V121">
        <v>0</v>
      </c>
      <c r="W121">
        <v>0</v>
      </c>
      <c r="X121" s="1">
        <v>45476</v>
      </c>
      <c r="Y121">
        <v>33307.72</v>
      </c>
      <c r="Z121" t="str">
        <f t="shared" si="1"/>
        <v>Paga</v>
      </c>
    </row>
    <row r="122" spans="1:26">
      <c r="A122">
        <v>11</v>
      </c>
      <c r="B122" t="s">
        <v>26</v>
      </c>
      <c r="C122">
        <v>14</v>
      </c>
      <c r="D122" t="s">
        <v>27</v>
      </c>
      <c r="E122">
        <v>4</v>
      </c>
      <c r="F122">
        <v>4</v>
      </c>
      <c r="G122" t="s">
        <v>42</v>
      </c>
      <c r="H122" t="s">
        <v>43</v>
      </c>
      <c r="I122" t="s">
        <v>44</v>
      </c>
      <c r="J122" t="s">
        <v>45</v>
      </c>
      <c r="N122">
        <v>497</v>
      </c>
      <c r="O122" t="s">
        <v>32</v>
      </c>
      <c r="P122">
        <v>6</v>
      </c>
      <c r="Q122" s="1">
        <v>45503</v>
      </c>
      <c r="R122">
        <v>33000</v>
      </c>
      <c r="S122">
        <v>0</v>
      </c>
      <c r="T122">
        <v>0</v>
      </c>
      <c r="U122">
        <v>0</v>
      </c>
      <c r="V122">
        <v>0</v>
      </c>
      <c r="W122">
        <v>0</v>
      </c>
      <c r="X122" s="1">
        <v>45504</v>
      </c>
      <c r="Y122">
        <v>33594.17</v>
      </c>
      <c r="Z122" t="str">
        <f t="shared" si="1"/>
        <v>Paga</v>
      </c>
    </row>
    <row r="123" spans="1:26">
      <c r="A123">
        <v>11</v>
      </c>
      <c r="B123" t="s">
        <v>26</v>
      </c>
      <c r="C123">
        <v>14</v>
      </c>
      <c r="D123" t="s">
        <v>27</v>
      </c>
      <c r="E123">
        <v>4</v>
      </c>
      <c r="F123">
        <v>4</v>
      </c>
      <c r="G123" t="s">
        <v>42</v>
      </c>
      <c r="H123" t="s">
        <v>43</v>
      </c>
      <c r="I123" t="s">
        <v>44</v>
      </c>
      <c r="J123" t="s">
        <v>45</v>
      </c>
      <c r="N123">
        <v>497</v>
      </c>
      <c r="O123" t="s">
        <v>32</v>
      </c>
      <c r="P123">
        <v>7</v>
      </c>
      <c r="Q123" s="1">
        <v>45534</v>
      </c>
      <c r="R123">
        <v>33000</v>
      </c>
      <c r="S123">
        <v>0</v>
      </c>
      <c r="T123">
        <v>0</v>
      </c>
      <c r="U123">
        <v>0</v>
      </c>
      <c r="V123">
        <v>0</v>
      </c>
      <c r="W123">
        <v>0</v>
      </c>
      <c r="X123" s="1">
        <v>45538</v>
      </c>
      <c r="Y123">
        <v>33832.69</v>
      </c>
      <c r="Z123" t="str">
        <f t="shared" si="1"/>
        <v>Paga</v>
      </c>
    </row>
    <row r="124" spans="1:26">
      <c r="A124">
        <v>11</v>
      </c>
      <c r="B124" t="s">
        <v>26</v>
      </c>
      <c r="C124">
        <v>14</v>
      </c>
      <c r="D124" t="s">
        <v>27</v>
      </c>
      <c r="E124">
        <v>2</v>
      </c>
      <c r="F124">
        <v>2</v>
      </c>
      <c r="G124" t="s">
        <v>46</v>
      </c>
      <c r="H124" t="s">
        <v>47</v>
      </c>
      <c r="I124" t="s">
        <v>48</v>
      </c>
      <c r="J124" t="s">
        <v>49</v>
      </c>
      <c r="N124">
        <v>498</v>
      </c>
      <c r="O124" t="s">
        <v>32</v>
      </c>
      <c r="P124">
        <v>7</v>
      </c>
      <c r="Q124" s="1">
        <v>45560</v>
      </c>
      <c r="R124">
        <v>15000</v>
      </c>
      <c r="S124">
        <v>15469.11</v>
      </c>
      <c r="T124">
        <v>0</v>
      </c>
      <c r="U124">
        <v>0</v>
      </c>
      <c r="V124">
        <v>0</v>
      </c>
      <c r="W124">
        <v>15469.11</v>
      </c>
      <c r="Z124" t="str">
        <f t="shared" ca="1" si="1"/>
        <v>Em atraso</v>
      </c>
    </row>
    <row r="125" spans="1:26">
      <c r="A125">
        <v>11</v>
      </c>
      <c r="B125" t="s">
        <v>26</v>
      </c>
      <c r="C125">
        <v>14</v>
      </c>
      <c r="D125" t="s">
        <v>27</v>
      </c>
      <c r="E125">
        <v>2</v>
      </c>
      <c r="F125">
        <v>2</v>
      </c>
      <c r="G125" t="s">
        <v>46</v>
      </c>
      <c r="H125" t="s">
        <v>47</v>
      </c>
      <c r="I125" t="s">
        <v>48</v>
      </c>
      <c r="J125" t="s">
        <v>49</v>
      </c>
      <c r="N125">
        <v>498</v>
      </c>
      <c r="O125" t="s">
        <v>32</v>
      </c>
      <c r="P125">
        <v>8</v>
      </c>
      <c r="Q125" s="1">
        <v>45590</v>
      </c>
      <c r="R125">
        <v>15000</v>
      </c>
      <c r="S125">
        <v>15469.11</v>
      </c>
      <c r="T125">
        <v>0</v>
      </c>
      <c r="U125">
        <v>0</v>
      </c>
      <c r="V125">
        <v>0</v>
      </c>
      <c r="W125">
        <v>15469.11</v>
      </c>
      <c r="Z125" t="str">
        <f t="shared" ca="1" si="1"/>
        <v>Em atraso</v>
      </c>
    </row>
    <row r="126" spans="1:26">
      <c r="A126">
        <v>11</v>
      </c>
      <c r="B126" t="s">
        <v>26</v>
      </c>
      <c r="C126">
        <v>14</v>
      </c>
      <c r="D126" t="s">
        <v>27</v>
      </c>
      <c r="E126">
        <v>2</v>
      </c>
      <c r="F126">
        <v>2</v>
      </c>
      <c r="G126" t="s">
        <v>46</v>
      </c>
      <c r="H126" t="s">
        <v>47</v>
      </c>
      <c r="I126" t="s">
        <v>48</v>
      </c>
      <c r="J126" t="s">
        <v>49</v>
      </c>
      <c r="N126">
        <v>498</v>
      </c>
      <c r="O126" t="s">
        <v>32</v>
      </c>
      <c r="P126">
        <v>9</v>
      </c>
      <c r="Q126" s="1">
        <v>45621</v>
      </c>
      <c r="R126">
        <v>15000</v>
      </c>
      <c r="S126">
        <v>15469.11</v>
      </c>
      <c r="T126">
        <v>0</v>
      </c>
      <c r="U126">
        <v>0</v>
      </c>
      <c r="V126">
        <v>0</v>
      </c>
      <c r="W126">
        <v>15469.11</v>
      </c>
      <c r="Z126" t="str">
        <f t="shared" ca="1" si="1"/>
        <v>A vencer</v>
      </c>
    </row>
    <row r="127" spans="1:26">
      <c r="A127">
        <v>11</v>
      </c>
      <c r="B127" t="s">
        <v>26</v>
      </c>
      <c r="C127">
        <v>14</v>
      </c>
      <c r="D127" t="s">
        <v>27</v>
      </c>
      <c r="E127">
        <v>2</v>
      </c>
      <c r="F127">
        <v>2</v>
      </c>
      <c r="G127" t="s">
        <v>46</v>
      </c>
      <c r="H127" t="s">
        <v>47</v>
      </c>
      <c r="I127" t="s">
        <v>48</v>
      </c>
      <c r="J127" t="s">
        <v>49</v>
      </c>
      <c r="N127">
        <v>498</v>
      </c>
      <c r="O127" t="s">
        <v>32</v>
      </c>
      <c r="P127">
        <v>10</v>
      </c>
      <c r="Q127" s="1">
        <v>45651</v>
      </c>
      <c r="R127">
        <v>15000</v>
      </c>
      <c r="S127">
        <v>15469.11</v>
      </c>
      <c r="T127">
        <v>0</v>
      </c>
      <c r="U127">
        <v>0</v>
      </c>
      <c r="V127">
        <v>0</v>
      </c>
      <c r="W127">
        <v>15469.11</v>
      </c>
      <c r="Z127" t="str">
        <f t="shared" ca="1" si="1"/>
        <v>A vencer</v>
      </c>
    </row>
    <row r="128" spans="1:26">
      <c r="A128">
        <v>11</v>
      </c>
      <c r="B128" t="s">
        <v>26</v>
      </c>
      <c r="C128">
        <v>14</v>
      </c>
      <c r="D128" t="s">
        <v>27</v>
      </c>
      <c r="E128">
        <v>2</v>
      </c>
      <c r="F128">
        <v>2</v>
      </c>
      <c r="G128" t="s">
        <v>46</v>
      </c>
      <c r="H128" t="s">
        <v>47</v>
      </c>
      <c r="I128" t="s">
        <v>48</v>
      </c>
      <c r="J128" t="s">
        <v>49</v>
      </c>
      <c r="N128">
        <v>498</v>
      </c>
      <c r="O128" t="s">
        <v>32</v>
      </c>
      <c r="P128">
        <v>11</v>
      </c>
      <c r="Q128" s="1">
        <v>45682</v>
      </c>
      <c r="R128">
        <v>15000</v>
      </c>
      <c r="S128">
        <v>15469.11</v>
      </c>
      <c r="T128">
        <v>0</v>
      </c>
      <c r="U128">
        <v>0</v>
      </c>
      <c r="V128">
        <v>0</v>
      </c>
      <c r="W128">
        <v>15469.11</v>
      </c>
      <c r="Z128" t="str">
        <f t="shared" ca="1" si="1"/>
        <v>A vencer</v>
      </c>
    </row>
    <row r="129" spans="1:26">
      <c r="A129">
        <v>11</v>
      </c>
      <c r="B129" t="s">
        <v>26</v>
      </c>
      <c r="C129">
        <v>14</v>
      </c>
      <c r="D129" t="s">
        <v>27</v>
      </c>
      <c r="E129">
        <v>2</v>
      </c>
      <c r="F129">
        <v>2</v>
      </c>
      <c r="G129" t="s">
        <v>46</v>
      </c>
      <c r="H129" t="s">
        <v>47</v>
      </c>
      <c r="I129" t="s">
        <v>48</v>
      </c>
      <c r="J129" t="s">
        <v>49</v>
      </c>
      <c r="N129">
        <v>498</v>
      </c>
      <c r="O129" t="s">
        <v>40</v>
      </c>
      <c r="P129">
        <v>12</v>
      </c>
      <c r="Q129" s="1">
        <v>45713</v>
      </c>
      <c r="R129">
        <v>410000</v>
      </c>
      <c r="S129">
        <v>422822.35</v>
      </c>
      <c r="T129">
        <v>0</v>
      </c>
      <c r="U129">
        <v>0</v>
      </c>
      <c r="V129">
        <v>0</v>
      </c>
      <c r="W129">
        <v>422822.35</v>
      </c>
      <c r="Z129" t="str">
        <f t="shared" ca="1" si="1"/>
        <v>A vencer</v>
      </c>
    </row>
    <row r="130" spans="1:26">
      <c r="A130">
        <v>11</v>
      </c>
      <c r="B130" t="s">
        <v>26</v>
      </c>
      <c r="C130">
        <v>14</v>
      </c>
      <c r="D130" t="s">
        <v>27</v>
      </c>
      <c r="E130">
        <v>2</v>
      </c>
      <c r="F130">
        <v>2</v>
      </c>
      <c r="G130" t="s">
        <v>46</v>
      </c>
      <c r="H130" t="s">
        <v>47</v>
      </c>
      <c r="I130" t="s">
        <v>48</v>
      </c>
      <c r="J130" t="s">
        <v>49</v>
      </c>
      <c r="N130">
        <v>498</v>
      </c>
      <c r="O130" t="s">
        <v>32</v>
      </c>
      <c r="P130">
        <v>13</v>
      </c>
      <c r="Q130" s="1">
        <v>45741</v>
      </c>
      <c r="R130">
        <v>15000</v>
      </c>
      <c r="S130">
        <v>15469.11</v>
      </c>
      <c r="T130">
        <v>0</v>
      </c>
      <c r="U130">
        <v>0</v>
      </c>
      <c r="V130">
        <v>0</v>
      </c>
      <c r="W130">
        <v>15469.11</v>
      </c>
      <c r="Z130" t="str">
        <f t="shared" ca="1" si="1"/>
        <v>A vencer</v>
      </c>
    </row>
    <row r="131" spans="1:26">
      <c r="A131">
        <v>11</v>
      </c>
      <c r="B131" t="s">
        <v>26</v>
      </c>
      <c r="C131">
        <v>14</v>
      </c>
      <c r="D131" t="s">
        <v>27</v>
      </c>
      <c r="E131">
        <v>2</v>
      </c>
      <c r="F131">
        <v>2</v>
      </c>
      <c r="G131" t="s">
        <v>46</v>
      </c>
      <c r="H131" t="s">
        <v>47</v>
      </c>
      <c r="I131" t="s">
        <v>48</v>
      </c>
      <c r="J131" t="s">
        <v>49</v>
      </c>
      <c r="N131">
        <v>498</v>
      </c>
      <c r="O131" t="s">
        <v>32</v>
      </c>
      <c r="P131">
        <v>14</v>
      </c>
      <c r="Q131" s="1">
        <v>45772</v>
      </c>
      <c r="R131">
        <v>15000</v>
      </c>
      <c r="S131">
        <v>15469.11</v>
      </c>
      <c r="T131">
        <v>0</v>
      </c>
      <c r="U131">
        <v>0</v>
      </c>
      <c r="V131">
        <v>0</v>
      </c>
      <c r="W131">
        <v>15469.11</v>
      </c>
      <c r="Z131" t="str">
        <f t="shared" ref="Z131:Z161" ca="1" si="2">IF(X131&gt;0,"Paga",IF(Q131&gt;$AA$1,"A vencer","Em atraso"))</f>
        <v>A vencer</v>
      </c>
    </row>
    <row r="132" spans="1:26">
      <c r="A132">
        <v>11</v>
      </c>
      <c r="B132" t="s">
        <v>26</v>
      </c>
      <c r="C132">
        <v>14</v>
      </c>
      <c r="D132" t="s">
        <v>27</v>
      </c>
      <c r="E132">
        <v>2</v>
      </c>
      <c r="F132">
        <v>2</v>
      </c>
      <c r="G132" t="s">
        <v>46</v>
      </c>
      <c r="H132" t="s">
        <v>47</v>
      </c>
      <c r="I132" t="s">
        <v>48</v>
      </c>
      <c r="J132" t="s">
        <v>49</v>
      </c>
      <c r="N132">
        <v>498</v>
      </c>
      <c r="O132" t="s">
        <v>32</v>
      </c>
      <c r="P132">
        <v>15</v>
      </c>
      <c r="Q132" s="1">
        <v>45802</v>
      </c>
      <c r="R132">
        <v>15000</v>
      </c>
      <c r="S132">
        <v>15469.11</v>
      </c>
      <c r="T132">
        <v>0</v>
      </c>
      <c r="U132">
        <v>0</v>
      </c>
      <c r="V132">
        <v>0</v>
      </c>
      <c r="W132">
        <v>15469.11</v>
      </c>
      <c r="Z132" t="str">
        <f t="shared" ca="1" si="2"/>
        <v>A vencer</v>
      </c>
    </row>
    <row r="133" spans="1:26">
      <c r="A133">
        <v>11</v>
      </c>
      <c r="B133" t="s">
        <v>26</v>
      </c>
      <c r="C133">
        <v>14</v>
      </c>
      <c r="D133" t="s">
        <v>27</v>
      </c>
      <c r="E133">
        <v>2</v>
      </c>
      <c r="F133">
        <v>2</v>
      </c>
      <c r="G133" t="s">
        <v>46</v>
      </c>
      <c r="H133" t="s">
        <v>47</v>
      </c>
      <c r="I133" t="s">
        <v>48</v>
      </c>
      <c r="J133" t="s">
        <v>49</v>
      </c>
      <c r="N133">
        <v>498</v>
      </c>
      <c r="O133" t="s">
        <v>32</v>
      </c>
      <c r="P133">
        <v>16</v>
      </c>
      <c r="Q133" s="1">
        <v>45833</v>
      </c>
      <c r="R133">
        <v>15000</v>
      </c>
      <c r="S133">
        <v>15469.11</v>
      </c>
      <c r="T133">
        <v>0</v>
      </c>
      <c r="U133">
        <v>0</v>
      </c>
      <c r="V133">
        <v>0</v>
      </c>
      <c r="W133">
        <v>15469.11</v>
      </c>
      <c r="Z133" t="str">
        <f t="shared" ca="1" si="2"/>
        <v>A vencer</v>
      </c>
    </row>
    <row r="134" spans="1:26">
      <c r="A134">
        <v>11</v>
      </c>
      <c r="B134" t="s">
        <v>26</v>
      </c>
      <c r="C134">
        <v>14</v>
      </c>
      <c r="D134" t="s">
        <v>27</v>
      </c>
      <c r="E134">
        <v>2</v>
      </c>
      <c r="F134">
        <v>2</v>
      </c>
      <c r="G134" t="s">
        <v>46</v>
      </c>
      <c r="H134" t="s">
        <v>47</v>
      </c>
      <c r="I134" t="s">
        <v>48</v>
      </c>
      <c r="J134" t="s">
        <v>49</v>
      </c>
      <c r="N134">
        <v>498</v>
      </c>
      <c r="O134" t="s">
        <v>32</v>
      </c>
      <c r="P134">
        <v>17</v>
      </c>
      <c r="Q134" s="1">
        <v>45863</v>
      </c>
      <c r="R134">
        <v>15000</v>
      </c>
      <c r="S134">
        <v>15469.11</v>
      </c>
      <c r="T134">
        <v>0</v>
      </c>
      <c r="U134">
        <v>0</v>
      </c>
      <c r="V134">
        <v>0</v>
      </c>
      <c r="W134">
        <v>15469.11</v>
      </c>
      <c r="Z134" t="str">
        <f t="shared" ca="1" si="2"/>
        <v>A vencer</v>
      </c>
    </row>
    <row r="135" spans="1:26">
      <c r="A135">
        <v>11</v>
      </c>
      <c r="B135" t="s">
        <v>26</v>
      </c>
      <c r="C135">
        <v>14</v>
      </c>
      <c r="D135" t="s">
        <v>27</v>
      </c>
      <c r="E135">
        <v>2</v>
      </c>
      <c r="F135">
        <v>2</v>
      </c>
      <c r="G135" t="s">
        <v>46</v>
      </c>
      <c r="H135" t="s">
        <v>47</v>
      </c>
      <c r="I135" t="s">
        <v>48</v>
      </c>
      <c r="J135" t="s">
        <v>49</v>
      </c>
      <c r="N135">
        <v>498</v>
      </c>
      <c r="O135" t="s">
        <v>40</v>
      </c>
      <c r="P135">
        <v>18</v>
      </c>
      <c r="Q135" s="1">
        <v>45894</v>
      </c>
      <c r="R135">
        <v>410000</v>
      </c>
      <c r="S135">
        <v>422822.35</v>
      </c>
      <c r="T135">
        <v>0</v>
      </c>
      <c r="U135">
        <v>0</v>
      </c>
      <c r="V135">
        <v>0</v>
      </c>
      <c r="W135">
        <v>422822.35</v>
      </c>
      <c r="Z135" t="str">
        <f t="shared" ca="1" si="2"/>
        <v>A vencer</v>
      </c>
    </row>
    <row r="136" spans="1:26">
      <c r="A136">
        <v>11</v>
      </c>
      <c r="B136" t="s">
        <v>26</v>
      </c>
      <c r="C136">
        <v>14</v>
      </c>
      <c r="D136" t="s">
        <v>27</v>
      </c>
      <c r="E136">
        <v>2</v>
      </c>
      <c r="F136">
        <v>2</v>
      </c>
      <c r="G136" t="s">
        <v>46</v>
      </c>
      <c r="H136" t="s">
        <v>47</v>
      </c>
      <c r="I136" t="s">
        <v>48</v>
      </c>
      <c r="J136" t="s">
        <v>49</v>
      </c>
      <c r="N136">
        <v>498</v>
      </c>
      <c r="O136" t="s">
        <v>32</v>
      </c>
      <c r="P136">
        <v>19</v>
      </c>
      <c r="Q136" s="1">
        <v>45925</v>
      </c>
      <c r="R136">
        <v>15000</v>
      </c>
      <c r="S136">
        <v>15469.11</v>
      </c>
      <c r="T136">
        <v>0</v>
      </c>
      <c r="U136">
        <v>0</v>
      </c>
      <c r="V136">
        <v>0</v>
      </c>
      <c r="W136">
        <v>15469.11</v>
      </c>
      <c r="Z136" t="str">
        <f t="shared" ca="1" si="2"/>
        <v>A vencer</v>
      </c>
    </row>
    <row r="137" spans="1:26">
      <c r="A137">
        <v>11</v>
      </c>
      <c r="B137" t="s">
        <v>26</v>
      </c>
      <c r="C137">
        <v>14</v>
      </c>
      <c r="D137" t="s">
        <v>27</v>
      </c>
      <c r="E137">
        <v>2</v>
      </c>
      <c r="F137">
        <v>2</v>
      </c>
      <c r="G137" t="s">
        <v>46</v>
      </c>
      <c r="H137" t="s">
        <v>47</v>
      </c>
      <c r="I137" t="s">
        <v>48</v>
      </c>
      <c r="J137" t="s">
        <v>49</v>
      </c>
      <c r="N137">
        <v>498</v>
      </c>
      <c r="O137" t="s">
        <v>32</v>
      </c>
      <c r="P137">
        <v>20</v>
      </c>
      <c r="Q137" s="1">
        <v>45955</v>
      </c>
      <c r="R137">
        <v>15000</v>
      </c>
      <c r="S137">
        <v>15469.11</v>
      </c>
      <c r="T137">
        <v>0</v>
      </c>
      <c r="U137">
        <v>0</v>
      </c>
      <c r="V137">
        <v>0</v>
      </c>
      <c r="W137">
        <v>15469.11</v>
      </c>
      <c r="Z137" t="str">
        <f t="shared" ca="1" si="2"/>
        <v>A vencer</v>
      </c>
    </row>
    <row r="138" spans="1:26">
      <c r="A138">
        <v>11</v>
      </c>
      <c r="B138" t="s">
        <v>26</v>
      </c>
      <c r="C138">
        <v>14</v>
      </c>
      <c r="D138" t="s">
        <v>27</v>
      </c>
      <c r="E138">
        <v>2</v>
      </c>
      <c r="F138">
        <v>2</v>
      </c>
      <c r="G138" t="s">
        <v>46</v>
      </c>
      <c r="H138" t="s">
        <v>47</v>
      </c>
      <c r="I138" t="s">
        <v>48</v>
      </c>
      <c r="J138" t="s">
        <v>49</v>
      </c>
      <c r="N138">
        <v>498</v>
      </c>
      <c r="O138" t="s">
        <v>32</v>
      </c>
      <c r="P138">
        <v>21</v>
      </c>
      <c r="Q138" s="1">
        <v>45986</v>
      </c>
      <c r="R138">
        <v>15000</v>
      </c>
      <c r="S138">
        <v>15469.11</v>
      </c>
      <c r="T138">
        <v>0</v>
      </c>
      <c r="U138">
        <v>0</v>
      </c>
      <c r="V138">
        <v>0</v>
      </c>
      <c r="W138">
        <v>15469.11</v>
      </c>
      <c r="Z138" t="str">
        <f t="shared" ca="1" si="2"/>
        <v>A vencer</v>
      </c>
    </row>
    <row r="139" spans="1:26">
      <c r="A139">
        <v>11</v>
      </c>
      <c r="B139" t="s">
        <v>26</v>
      </c>
      <c r="C139">
        <v>14</v>
      </c>
      <c r="D139" t="s">
        <v>27</v>
      </c>
      <c r="E139">
        <v>2</v>
      </c>
      <c r="F139">
        <v>2</v>
      </c>
      <c r="G139" t="s">
        <v>46</v>
      </c>
      <c r="H139" t="s">
        <v>47</v>
      </c>
      <c r="I139" t="s">
        <v>48</v>
      </c>
      <c r="J139" t="s">
        <v>49</v>
      </c>
      <c r="N139">
        <v>498</v>
      </c>
      <c r="O139" t="s">
        <v>32</v>
      </c>
      <c r="P139">
        <v>22</v>
      </c>
      <c r="Q139" s="1">
        <v>46016</v>
      </c>
      <c r="R139">
        <v>15000</v>
      </c>
      <c r="S139">
        <v>15469.11</v>
      </c>
      <c r="T139">
        <v>0</v>
      </c>
      <c r="U139">
        <v>0</v>
      </c>
      <c r="V139">
        <v>0</v>
      </c>
      <c r="W139">
        <v>15469.11</v>
      </c>
      <c r="Z139" t="str">
        <f t="shared" ca="1" si="2"/>
        <v>A vencer</v>
      </c>
    </row>
    <row r="140" spans="1:26">
      <c r="A140">
        <v>11</v>
      </c>
      <c r="B140" t="s">
        <v>26</v>
      </c>
      <c r="C140">
        <v>14</v>
      </c>
      <c r="D140" t="s">
        <v>27</v>
      </c>
      <c r="E140">
        <v>2</v>
      </c>
      <c r="F140">
        <v>2</v>
      </c>
      <c r="G140" t="s">
        <v>46</v>
      </c>
      <c r="H140" t="s">
        <v>47</v>
      </c>
      <c r="I140" t="s">
        <v>48</v>
      </c>
      <c r="J140" t="s">
        <v>49</v>
      </c>
      <c r="N140">
        <v>498</v>
      </c>
      <c r="O140" t="s">
        <v>34</v>
      </c>
      <c r="P140">
        <v>23</v>
      </c>
      <c r="Q140" s="1">
        <v>46052</v>
      </c>
      <c r="R140">
        <v>4765000</v>
      </c>
      <c r="S140">
        <v>4914020.76</v>
      </c>
      <c r="T140">
        <v>0</v>
      </c>
      <c r="U140">
        <v>0</v>
      </c>
      <c r="V140">
        <v>0</v>
      </c>
      <c r="W140">
        <v>4914020.76</v>
      </c>
      <c r="Z140" t="str">
        <f t="shared" ca="1" si="2"/>
        <v>A vencer</v>
      </c>
    </row>
    <row r="141" spans="1:26">
      <c r="A141">
        <v>11</v>
      </c>
      <c r="B141" t="s">
        <v>26</v>
      </c>
      <c r="C141">
        <v>14</v>
      </c>
      <c r="D141" t="s">
        <v>27</v>
      </c>
      <c r="E141">
        <v>2</v>
      </c>
      <c r="F141">
        <v>2</v>
      </c>
      <c r="G141" t="s">
        <v>46</v>
      </c>
      <c r="H141" t="s">
        <v>47</v>
      </c>
      <c r="I141" t="s">
        <v>48</v>
      </c>
      <c r="J141" t="s">
        <v>49</v>
      </c>
      <c r="N141">
        <v>498</v>
      </c>
      <c r="O141" t="s">
        <v>32</v>
      </c>
      <c r="P141">
        <v>24</v>
      </c>
      <c r="Q141" s="1">
        <v>46078</v>
      </c>
      <c r="R141">
        <v>1000</v>
      </c>
      <c r="S141">
        <v>1031.27</v>
      </c>
      <c r="T141">
        <v>0</v>
      </c>
      <c r="U141">
        <v>0</v>
      </c>
      <c r="V141">
        <v>0</v>
      </c>
      <c r="W141">
        <v>1031.27</v>
      </c>
      <c r="Z141" t="str">
        <f t="shared" ca="1" si="2"/>
        <v>A vencer</v>
      </c>
    </row>
    <row r="142" spans="1:26">
      <c r="A142">
        <v>11</v>
      </c>
      <c r="B142" t="s">
        <v>26</v>
      </c>
      <c r="C142">
        <v>14</v>
      </c>
      <c r="D142" t="s">
        <v>27</v>
      </c>
      <c r="E142">
        <v>2</v>
      </c>
      <c r="F142">
        <v>2</v>
      </c>
      <c r="G142" t="s">
        <v>46</v>
      </c>
      <c r="H142" t="s">
        <v>47</v>
      </c>
      <c r="I142" t="s">
        <v>48</v>
      </c>
      <c r="J142" t="s">
        <v>49</v>
      </c>
      <c r="N142">
        <v>498</v>
      </c>
      <c r="O142" t="s">
        <v>32</v>
      </c>
      <c r="P142">
        <v>25</v>
      </c>
      <c r="Q142" s="1">
        <v>46106</v>
      </c>
      <c r="R142">
        <v>1000</v>
      </c>
      <c r="S142">
        <v>1031.27</v>
      </c>
      <c r="T142">
        <v>0</v>
      </c>
      <c r="U142">
        <v>0</v>
      </c>
      <c r="V142">
        <v>0</v>
      </c>
      <c r="W142">
        <v>1031.27</v>
      </c>
      <c r="Z142" t="str">
        <f t="shared" ca="1" si="2"/>
        <v>A vencer</v>
      </c>
    </row>
    <row r="143" spans="1:26">
      <c r="A143">
        <v>11</v>
      </c>
      <c r="B143" t="s">
        <v>26</v>
      </c>
      <c r="C143">
        <v>14</v>
      </c>
      <c r="D143" t="s">
        <v>27</v>
      </c>
      <c r="E143">
        <v>2</v>
      </c>
      <c r="F143">
        <v>2</v>
      </c>
      <c r="G143" t="s">
        <v>46</v>
      </c>
      <c r="H143" t="s">
        <v>47</v>
      </c>
      <c r="I143" t="s">
        <v>48</v>
      </c>
      <c r="J143" t="s">
        <v>49</v>
      </c>
      <c r="N143">
        <v>498</v>
      </c>
      <c r="O143" t="s">
        <v>32</v>
      </c>
      <c r="P143">
        <v>26</v>
      </c>
      <c r="Q143" s="1">
        <v>46137</v>
      </c>
      <c r="R143">
        <v>1000</v>
      </c>
      <c r="S143">
        <v>1031.27</v>
      </c>
      <c r="T143">
        <v>0</v>
      </c>
      <c r="U143">
        <v>0</v>
      </c>
      <c r="V143">
        <v>0</v>
      </c>
      <c r="W143">
        <v>1031.27</v>
      </c>
      <c r="Z143" t="str">
        <f t="shared" ca="1" si="2"/>
        <v>A vencer</v>
      </c>
    </row>
    <row r="144" spans="1:26">
      <c r="A144">
        <v>11</v>
      </c>
      <c r="B144" t="s">
        <v>26</v>
      </c>
      <c r="C144">
        <v>14</v>
      </c>
      <c r="D144" t="s">
        <v>27</v>
      </c>
      <c r="E144">
        <v>2</v>
      </c>
      <c r="F144">
        <v>2</v>
      </c>
      <c r="G144" t="s">
        <v>46</v>
      </c>
      <c r="H144" t="s">
        <v>47</v>
      </c>
      <c r="I144" t="s">
        <v>48</v>
      </c>
      <c r="J144" t="s">
        <v>49</v>
      </c>
      <c r="N144">
        <v>498</v>
      </c>
      <c r="O144" t="s">
        <v>32</v>
      </c>
      <c r="P144">
        <v>27</v>
      </c>
      <c r="Q144" s="1">
        <v>46167</v>
      </c>
      <c r="R144">
        <v>1000</v>
      </c>
      <c r="S144">
        <v>1031.27</v>
      </c>
      <c r="T144">
        <v>0</v>
      </c>
      <c r="U144">
        <v>0</v>
      </c>
      <c r="V144">
        <v>0</v>
      </c>
      <c r="W144">
        <v>1031.27</v>
      </c>
      <c r="Z144" t="str">
        <f t="shared" ca="1" si="2"/>
        <v>A vencer</v>
      </c>
    </row>
    <row r="145" spans="1:26">
      <c r="A145">
        <v>11</v>
      </c>
      <c r="B145" t="s">
        <v>26</v>
      </c>
      <c r="C145">
        <v>14</v>
      </c>
      <c r="D145" t="s">
        <v>27</v>
      </c>
      <c r="E145">
        <v>2</v>
      </c>
      <c r="F145">
        <v>2</v>
      </c>
      <c r="G145" t="s">
        <v>46</v>
      </c>
      <c r="H145" t="s">
        <v>47</v>
      </c>
      <c r="I145" t="s">
        <v>48</v>
      </c>
      <c r="J145" t="s">
        <v>49</v>
      </c>
      <c r="N145">
        <v>498</v>
      </c>
      <c r="O145" t="s">
        <v>32</v>
      </c>
      <c r="P145">
        <v>28</v>
      </c>
      <c r="Q145" s="1">
        <v>46198</v>
      </c>
      <c r="R145">
        <v>1000</v>
      </c>
      <c r="S145">
        <v>1031.27</v>
      </c>
      <c r="T145">
        <v>0</v>
      </c>
      <c r="U145">
        <v>0</v>
      </c>
      <c r="V145">
        <v>0</v>
      </c>
      <c r="W145">
        <v>1031.27</v>
      </c>
      <c r="Z145" t="str">
        <f t="shared" ca="1" si="2"/>
        <v>A vencer</v>
      </c>
    </row>
    <row r="146" spans="1:26">
      <c r="A146">
        <v>11</v>
      </c>
      <c r="B146" t="s">
        <v>26</v>
      </c>
      <c r="C146">
        <v>14</v>
      </c>
      <c r="D146" t="s">
        <v>27</v>
      </c>
      <c r="E146">
        <v>2</v>
      </c>
      <c r="F146">
        <v>2</v>
      </c>
      <c r="G146" t="s">
        <v>46</v>
      </c>
      <c r="H146" t="s">
        <v>47</v>
      </c>
      <c r="I146" t="s">
        <v>48</v>
      </c>
      <c r="J146" t="s">
        <v>49</v>
      </c>
      <c r="N146">
        <v>498</v>
      </c>
      <c r="O146" t="s">
        <v>32</v>
      </c>
      <c r="P146">
        <v>29</v>
      </c>
      <c r="Q146" s="1">
        <v>46228</v>
      </c>
      <c r="R146">
        <v>1000</v>
      </c>
      <c r="S146">
        <v>1031.27</v>
      </c>
      <c r="T146">
        <v>0</v>
      </c>
      <c r="U146">
        <v>0</v>
      </c>
      <c r="V146">
        <v>0</v>
      </c>
      <c r="W146">
        <v>1031.27</v>
      </c>
      <c r="Z146" t="str">
        <f t="shared" ca="1" si="2"/>
        <v>A vencer</v>
      </c>
    </row>
    <row r="147" spans="1:26">
      <c r="A147">
        <v>11</v>
      </c>
      <c r="B147" t="s">
        <v>26</v>
      </c>
      <c r="C147">
        <v>14</v>
      </c>
      <c r="D147" t="s">
        <v>27</v>
      </c>
      <c r="E147">
        <v>2</v>
      </c>
      <c r="F147">
        <v>2</v>
      </c>
      <c r="G147" t="s">
        <v>46</v>
      </c>
      <c r="H147" t="s">
        <v>47</v>
      </c>
      <c r="I147" t="s">
        <v>48</v>
      </c>
      <c r="J147" t="s">
        <v>49</v>
      </c>
      <c r="N147">
        <v>498</v>
      </c>
      <c r="O147" t="s">
        <v>32</v>
      </c>
      <c r="P147">
        <v>30</v>
      </c>
      <c r="Q147" s="1">
        <v>46259</v>
      </c>
      <c r="R147">
        <v>1000</v>
      </c>
      <c r="S147">
        <v>1031.27</v>
      </c>
      <c r="T147">
        <v>0</v>
      </c>
      <c r="U147">
        <v>0</v>
      </c>
      <c r="V147">
        <v>0</v>
      </c>
      <c r="W147">
        <v>1031.27</v>
      </c>
      <c r="Z147" t="str">
        <f t="shared" ca="1" si="2"/>
        <v>A vencer</v>
      </c>
    </row>
    <row r="148" spans="1:26">
      <c r="A148">
        <v>11</v>
      </c>
      <c r="B148" t="s">
        <v>26</v>
      </c>
      <c r="C148">
        <v>14</v>
      </c>
      <c r="D148" t="s">
        <v>27</v>
      </c>
      <c r="E148">
        <v>2</v>
      </c>
      <c r="F148">
        <v>2</v>
      </c>
      <c r="G148" t="s">
        <v>46</v>
      </c>
      <c r="H148" t="s">
        <v>47</v>
      </c>
      <c r="I148" t="s">
        <v>48</v>
      </c>
      <c r="J148" t="s">
        <v>49</v>
      </c>
      <c r="N148">
        <v>498</v>
      </c>
      <c r="O148" t="s">
        <v>32</v>
      </c>
      <c r="P148">
        <v>31</v>
      </c>
      <c r="Q148" s="1">
        <v>46290</v>
      </c>
      <c r="R148">
        <v>1000</v>
      </c>
      <c r="S148">
        <v>1031.27</v>
      </c>
      <c r="T148">
        <v>0</v>
      </c>
      <c r="U148">
        <v>0</v>
      </c>
      <c r="V148">
        <v>0</v>
      </c>
      <c r="W148">
        <v>1031.27</v>
      </c>
      <c r="Z148" t="str">
        <f t="shared" ca="1" si="2"/>
        <v>A vencer</v>
      </c>
    </row>
    <row r="149" spans="1:26">
      <c r="A149">
        <v>11</v>
      </c>
      <c r="B149" t="s">
        <v>26</v>
      </c>
      <c r="C149">
        <v>14</v>
      </c>
      <c r="D149" t="s">
        <v>27</v>
      </c>
      <c r="E149">
        <v>2</v>
      </c>
      <c r="F149">
        <v>2</v>
      </c>
      <c r="G149" t="s">
        <v>46</v>
      </c>
      <c r="H149" t="s">
        <v>47</v>
      </c>
      <c r="I149" t="s">
        <v>48</v>
      </c>
      <c r="J149" t="s">
        <v>49</v>
      </c>
      <c r="N149">
        <v>498</v>
      </c>
      <c r="O149" t="s">
        <v>32</v>
      </c>
      <c r="P149">
        <v>32</v>
      </c>
      <c r="Q149" s="1">
        <v>46320</v>
      </c>
      <c r="R149">
        <v>1000</v>
      </c>
      <c r="S149">
        <v>1031.27</v>
      </c>
      <c r="T149">
        <v>0</v>
      </c>
      <c r="U149">
        <v>0</v>
      </c>
      <c r="V149">
        <v>0</v>
      </c>
      <c r="W149">
        <v>1031.27</v>
      </c>
      <c r="Z149" t="str">
        <f t="shared" ca="1" si="2"/>
        <v>A vencer</v>
      </c>
    </row>
    <row r="150" spans="1:26">
      <c r="A150">
        <v>11</v>
      </c>
      <c r="B150" t="s">
        <v>26</v>
      </c>
      <c r="C150">
        <v>14</v>
      </c>
      <c r="D150" t="s">
        <v>27</v>
      </c>
      <c r="E150">
        <v>2</v>
      </c>
      <c r="F150">
        <v>2</v>
      </c>
      <c r="G150" t="s">
        <v>46</v>
      </c>
      <c r="H150" t="s">
        <v>47</v>
      </c>
      <c r="I150" t="s">
        <v>48</v>
      </c>
      <c r="J150" t="s">
        <v>49</v>
      </c>
      <c r="N150">
        <v>498</v>
      </c>
      <c r="O150" t="s">
        <v>32</v>
      </c>
      <c r="P150">
        <v>33</v>
      </c>
      <c r="Q150" s="1">
        <v>46351</v>
      </c>
      <c r="R150">
        <v>1000</v>
      </c>
      <c r="S150">
        <v>1031.27</v>
      </c>
      <c r="T150">
        <v>0</v>
      </c>
      <c r="U150">
        <v>0</v>
      </c>
      <c r="V150">
        <v>0</v>
      </c>
      <c r="W150">
        <v>1031.27</v>
      </c>
      <c r="Z150" t="str">
        <f t="shared" ca="1" si="2"/>
        <v>A vencer</v>
      </c>
    </row>
    <row r="151" spans="1:26">
      <c r="A151">
        <v>11</v>
      </c>
      <c r="B151" t="s">
        <v>26</v>
      </c>
      <c r="C151">
        <v>14</v>
      </c>
      <c r="D151" t="s">
        <v>27</v>
      </c>
      <c r="E151">
        <v>2</v>
      </c>
      <c r="F151">
        <v>2</v>
      </c>
      <c r="G151" t="s">
        <v>46</v>
      </c>
      <c r="H151" t="s">
        <v>47</v>
      </c>
      <c r="I151" t="s">
        <v>48</v>
      </c>
      <c r="J151" t="s">
        <v>49</v>
      </c>
      <c r="N151">
        <v>498</v>
      </c>
      <c r="O151" t="s">
        <v>32</v>
      </c>
      <c r="P151">
        <v>34</v>
      </c>
      <c r="Q151" s="1">
        <v>46381</v>
      </c>
      <c r="R151">
        <v>1000</v>
      </c>
      <c r="S151">
        <v>1031.27</v>
      </c>
      <c r="T151">
        <v>0</v>
      </c>
      <c r="U151">
        <v>0</v>
      </c>
      <c r="V151">
        <v>0</v>
      </c>
      <c r="W151">
        <v>1031.27</v>
      </c>
      <c r="Z151" t="str">
        <f t="shared" ca="1" si="2"/>
        <v>A vencer</v>
      </c>
    </row>
    <row r="152" spans="1:26">
      <c r="A152">
        <v>11</v>
      </c>
      <c r="B152" t="s">
        <v>26</v>
      </c>
      <c r="C152">
        <v>14</v>
      </c>
      <c r="D152" t="s">
        <v>27</v>
      </c>
      <c r="E152">
        <v>2</v>
      </c>
      <c r="F152">
        <v>2</v>
      </c>
      <c r="G152" t="s">
        <v>46</v>
      </c>
      <c r="H152" t="s">
        <v>47</v>
      </c>
      <c r="I152" t="s">
        <v>48</v>
      </c>
      <c r="J152" t="s">
        <v>49</v>
      </c>
      <c r="N152">
        <v>498</v>
      </c>
      <c r="O152" t="s">
        <v>32</v>
      </c>
      <c r="P152">
        <v>35</v>
      </c>
      <c r="Q152" s="1">
        <v>46412</v>
      </c>
      <c r="R152">
        <v>1000</v>
      </c>
      <c r="S152">
        <v>1031.27</v>
      </c>
      <c r="T152">
        <v>0</v>
      </c>
      <c r="U152">
        <v>0</v>
      </c>
      <c r="V152">
        <v>0</v>
      </c>
      <c r="W152">
        <v>1031.27</v>
      </c>
      <c r="Z152" t="str">
        <f t="shared" ca="1" si="2"/>
        <v>A vencer</v>
      </c>
    </row>
    <row r="153" spans="1:26">
      <c r="A153">
        <v>11</v>
      </c>
      <c r="B153" t="s">
        <v>26</v>
      </c>
      <c r="C153">
        <v>14</v>
      </c>
      <c r="D153" t="s">
        <v>27</v>
      </c>
      <c r="E153">
        <v>2</v>
      </c>
      <c r="F153">
        <v>2</v>
      </c>
      <c r="G153" t="s">
        <v>46</v>
      </c>
      <c r="H153" t="s">
        <v>47</v>
      </c>
      <c r="I153" t="s">
        <v>48</v>
      </c>
      <c r="J153" t="s">
        <v>49</v>
      </c>
      <c r="N153">
        <v>498</v>
      </c>
      <c r="O153" t="s">
        <v>32</v>
      </c>
      <c r="P153">
        <v>36</v>
      </c>
      <c r="Q153" s="1">
        <v>46443</v>
      </c>
      <c r="R153">
        <v>1000</v>
      </c>
      <c r="S153">
        <v>1031.27</v>
      </c>
      <c r="T153">
        <v>0</v>
      </c>
      <c r="U153">
        <v>0</v>
      </c>
      <c r="V153">
        <v>0</v>
      </c>
      <c r="W153">
        <v>1031.27</v>
      </c>
      <c r="Z153" t="str">
        <f t="shared" ca="1" si="2"/>
        <v>A vencer</v>
      </c>
    </row>
    <row r="154" spans="1:26">
      <c r="A154">
        <v>11</v>
      </c>
      <c r="B154" t="s">
        <v>26</v>
      </c>
      <c r="C154">
        <v>14</v>
      </c>
      <c r="D154" t="s">
        <v>27</v>
      </c>
      <c r="E154">
        <v>2</v>
      </c>
      <c r="F154">
        <v>2</v>
      </c>
      <c r="G154" t="s">
        <v>46</v>
      </c>
      <c r="H154" t="s">
        <v>47</v>
      </c>
      <c r="I154" t="s">
        <v>48</v>
      </c>
      <c r="J154" t="s">
        <v>49</v>
      </c>
      <c r="N154">
        <v>498</v>
      </c>
      <c r="O154" t="s">
        <v>32</v>
      </c>
      <c r="P154">
        <v>37</v>
      </c>
      <c r="Q154" s="1">
        <v>46471</v>
      </c>
      <c r="R154">
        <v>1000</v>
      </c>
      <c r="S154">
        <v>1031.27</v>
      </c>
      <c r="T154">
        <v>0</v>
      </c>
      <c r="U154">
        <v>0</v>
      </c>
      <c r="V154">
        <v>0</v>
      </c>
      <c r="W154">
        <v>1031.27</v>
      </c>
      <c r="Z154" t="str">
        <f t="shared" ca="1" si="2"/>
        <v>A vencer</v>
      </c>
    </row>
    <row r="155" spans="1:26">
      <c r="A155">
        <v>11</v>
      </c>
      <c r="B155" t="s">
        <v>26</v>
      </c>
      <c r="C155">
        <v>14</v>
      </c>
      <c r="D155" t="s">
        <v>27</v>
      </c>
      <c r="E155">
        <v>2</v>
      </c>
      <c r="F155">
        <v>2</v>
      </c>
      <c r="G155" t="s">
        <v>46</v>
      </c>
      <c r="H155" t="s">
        <v>47</v>
      </c>
      <c r="I155" t="s">
        <v>48</v>
      </c>
      <c r="J155" t="s">
        <v>49</v>
      </c>
      <c r="N155">
        <v>498</v>
      </c>
      <c r="O155" t="s">
        <v>32</v>
      </c>
      <c r="P155">
        <v>38</v>
      </c>
      <c r="Q155" s="1">
        <v>46502</v>
      </c>
      <c r="R155">
        <v>1000</v>
      </c>
      <c r="S155">
        <v>1031.27</v>
      </c>
      <c r="T155">
        <v>0</v>
      </c>
      <c r="U155">
        <v>0</v>
      </c>
      <c r="V155">
        <v>0</v>
      </c>
      <c r="W155">
        <v>1031.27</v>
      </c>
      <c r="Z155" t="str">
        <f t="shared" ca="1" si="2"/>
        <v>A vencer</v>
      </c>
    </row>
    <row r="156" spans="1:26">
      <c r="A156">
        <v>11</v>
      </c>
      <c r="B156" t="s">
        <v>26</v>
      </c>
      <c r="C156">
        <v>14</v>
      </c>
      <c r="D156" t="s">
        <v>27</v>
      </c>
      <c r="E156">
        <v>2</v>
      </c>
      <c r="F156">
        <v>2</v>
      </c>
      <c r="G156" t="s">
        <v>46</v>
      </c>
      <c r="H156" t="s">
        <v>47</v>
      </c>
      <c r="I156" t="s">
        <v>48</v>
      </c>
      <c r="J156" t="s">
        <v>49</v>
      </c>
      <c r="N156">
        <v>498</v>
      </c>
      <c r="O156" t="s">
        <v>35</v>
      </c>
      <c r="P156">
        <v>1</v>
      </c>
      <c r="Q156" s="1">
        <v>45387</v>
      </c>
      <c r="R156">
        <v>276000</v>
      </c>
      <c r="S156">
        <v>0</v>
      </c>
      <c r="T156">
        <v>0</v>
      </c>
      <c r="U156">
        <v>0</v>
      </c>
      <c r="V156">
        <v>0</v>
      </c>
      <c r="W156">
        <v>0</v>
      </c>
      <c r="X156" s="1">
        <v>45387</v>
      </c>
      <c r="Y156">
        <v>276000</v>
      </c>
      <c r="Z156" t="str">
        <f t="shared" si="2"/>
        <v>Paga</v>
      </c>
    </row>
    <row r="157" spans="1:26">
      <c r="A157">
        <v>11</v>
      </c>
      <c r="B157" t="s">
        <v>26</v>
      </c>
      <c r="C157">
        <v>14</v>
      </c>
      <c r="D157" t="s">
        <v>27</v>
      </c>
      <c r="E157">
        <v>2</v>
      </c>
      <c r="F157">
        <v>2</v>
      </c>
      <c r="G157" t="s">
        <v>46</v>
      </c>
      <c r="H157" t="s">
        <v>47</v>
      </c>
      <c r="I157" t="s">
        <v>48</v>
      </c>
      <c r="J157" t="s">
        <v>49</v>
      </c>
      <c r="N157">
        <v>498</v>
      </c>
      <c r="O157" t="s">
        <v>32</v>
      </c>
      <c r="P157">
        <v>2</v>
      </c>
      <c r="Q157" s="1">
        <v>45407</v>
      </c>
      <c r="R157">
        <v>10000</v>
      </c>
      <c r="S157">
        <v>0</v>
      </c>
      <c r="T157">
        <v>0</v>
      </c>
      <c r="U157">
        <v>0</v>
      </c>
      <c r="V157">
        <v>0</v>
      </c>
      <c r="W157">
        <v>0</v>
      </c>
      <c r="X157" s="1">
        <v>45414</v>
      </c>
      <c r="Y157">
        <v>10000</v>
      </c>
      <c r="Z157" t="str">
        <f t="shared" si="2"/>
        <v>Paga</v>
      </c>
    </row>
    <row r="158" spans="1:26">
      <c r="A158">
        <v>11</v>
      </c>
      <c r="B158" t="s">
        <v>26</v>
      </c>
      <c r="C158">
        <v>14</v>
      </c>
      <c r="D158" t="s">
        <v>27</v>
      </c>
      <c r="E158">
        <v>2</v>
      </c>
      <c r="F158">
        <v>2</v>
      </c>
      <c r="G158" t="s">
        <v>46</v>
      </c>
      <c r="H158" t="s">
        <v>47</v>
      </c>
      <c r="I158" t="s">
        <v>48</v>
      </c>
      <c r="J158" t="s">
        <v>49</v>
      </c>
      <c r="N158">
        <v>498</v>
      </c>
      <c r="O158" t="s">
        <v>32</v>
      </c>
      <c r="P158">
        <v>3</v>
      </c>
      <c r="Q158" s="1">
        <v>45437</v>
      </c>
      <c r="R158">
        <v>10000</v>
      </c>
      <c r="S158">
        <v>0</v>
      </c>
      <c r="T158">
        <v>0</v>
      </c>
      <c r="U158">
        <v>0</v>
      </c>
      <c r="V158">
        <v>0</v>
      </c>
      <c r="W158">
        <v>0</v>
      </c>
      <c r="X158" s="1">
        <v>45439</v>
      </c>
      <c r="Y158">
        <v>10028</v>
      </c>
      <c r="Z158" t="str">
        <f t="shared" si="2"/>
        <v>Paga</v>
      </c>
    </row>
    <row r="159" spans="1:26">
      <c r="A159">
        <v>11</v>
      </c>
      <c r="B159" t="s">
        <v>26</v>
      </c>
      <c r="C159">
        <v>14</v>
      </c>
      <c r="D159" t="s">
        <v>27</v>
      </c>
      <c r="E159">
        <v>2</v>
      </c>
      <c r="F159">
        <v>2</v>
      </c>
      <c r="G159" t="s">
        <v>46</v>
      </c>
      <c r="H159" t="s">
        <v>47</v>
      </c>
      <c r="I159" t="s">
        <v>48</v>
      </c>
      <c r="J159" t="s">
        <v>49</v>
      </c>
      <c r="N159">
        <v>498</v>
      </c>
      <c r="O159" t="s">
        <v>32</v>
      </c>
      <c r="P159">
        <v>4</v>
      </c>
      <c r="Q159" s="1">
        <v>45468</v>
      </c>
      <c r="R159">
        <v>50000</v>
      </c>
      <c r="S159">
        <v>0</v>
      </c>
      <c r="T159">
        <v>0</v>
      </c>
      <c r="U159">
        <v>0</v>
      </c>
      <c r="V159">
        <v>0</v>
      </c>
      <c r="W159">
        <v>0</v>
      </c>
      <c r="X159" s="1">
        <v>45469</v>
      </c>
      <c r="Y159">
        <v>50400.73</v>
      </c>
      <c r="Z159" t="str">
        <f t="shared" si="2"/>
        <v>Paga</v>
      </c>
    </row>
    <row r="160" spans="1:26">
      <c r="A160">
        <v>11</v>
      </c>
      <c r="B160" t="s">
        <v>26</v>
      </c>
      <c r="C160">
        <v>14</v>
      </c>
      <c r="D160" t="s">
        <v>27</v>
      </c>
      <c r="E160">
        <v>2</v>
      </c>
      <c r="F160">
        <v>2</v>
      </c>
      <c r="G160" t="s">
        <v>46</v>
      </c>
      <c r="H160" t="s">
        <v>47</v>
      </c>
      <c r="I160" t="s">
        <v>48</v>
      </c>
      <c r="J160" t="s">
        <v>49</v>
      </c>
      <c r="N160">
        <v>498</v>
      </c>
      <c r="O160" t="s">
        <v>32</v>
      </c>
      <c r="P160">
        <v>5</v>
      </c>
      <c r="Q160" s="1">
        <v>45498</v>
      </c>
      <c r="R160">
        <v>10000</v>
      </c>
      <c r="S160">
        <v>0</v>
      </c>
      <c r="T160">
        <v>0</v>
      </c>
      <c r="U160">
        <v>0</v>
      </c>
      <c r="V160">
        <v>0</v>
      </c>
      <c r="W160">
        <v>0</v>
      </c>
      <c r="X160" s="1">
        <v>45502</v>
      </c>
      <c r="Y160">
        <v>10166.83</v>
      </c>
      <c r="Z160" t="str">
        <f t="shared" si="2"/>
        <v>Paga</v>
      </c>
    </row>
    <row r="161" spans="1:26">
      <c r="A161">
        <v>11</v>
      </c>
      <c r="B161" t="s">
        <v>26</v>
      </c>
      <c r="C161">
        <v>14</v>
      </c>
      <c r="D161" t="s">
        <v>27</v>
      </c>
      <c r="E161">
        <v>2</v>
      </c>
      <c r="F161">
        <v>2</v>
      </c>
      <c r="G161" t="s">
        <v>46</v>
      </c>
      <c r="H161" t="s">
        <v>47</v>
      </c>
      <c r="I161" t="s">
        <v>48</v>
      </c>
      <c r="J161" t="s">
        <v>49</v>
      </c>
      <c r="N161">
        <v>498</v>
      </c>
      <c r="O161" t="s">
        <v>40</v>
      </c>
      <c r="P161">
        <v>6</v>
      </c>
      <c r="Q161" s="1">
        <v>45529</v>
      </c>
      <c r="R161">
        <v>410000</v>
      </c>
      <c r="S161">
        <v>0</v>
      </c>
      <c r="T161">
        <v>0</v>
      </c>
      <c r="U161">
        <v>0</v>
      </c>
      <c r="V161">
        <v>0</v>
      </c>
      <c r="W161">
        <v>0</v>
      </c>
      <c r="X161" s="1">
        <v>45532</v>
      </c>
      <c r="Y161">
        <v>419799.79</v>
      </c>
      <c r="Z161" t="str">
        <f t="shared" si="2"/>
        <v>Paga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5E029-7137-491E-BF8E-2192E594667A}">
  <dimension ref="A1:K30"/>
  <sheetViews>
    <sheetView showGridLines="0" tabSelected="1" workbookViewId="0">
      <selection activeCell="E18" sqref="E18"/>
    </sheetView>
  </sheetViews>
  <sheetFormatPr defaultRowHeight="15"/>
  <cols>
    <col min="1" max="1" width="26.28515625" bestFit="1" customWidth="1"/>
    <col min="2" max="2" width="18.42578125" customWidth="1"/>
    <col min="3" max="3" width="24.42578125" hidden="1" customWidth="1"/>
    <col min="4" max="4" width="25.7109375" bestFit="1" customWidth="1"/>
    <col min="5" max="5" width="15.85546875" bestFit="1" customWidth="1"/>
    <col min="6" max="6" width="31.140625" bestFit="1" customWidth="1"/>
    <col min="7" max="7" width="27.42578125" bestFit="1" customWidth="1"/>
    <col min="8" max="8" width="14" bestFit="1" customWidth="1"/>
    <col min="9" max="9" width="18" bestFit="1" customWidth="1"/>
    <col min="10" max="10" width="14.28515625" bestFit="1" customWidth="1"/>
    <col min="11" max="11" width="15.85546875" bestFit="1" customWidth="1"/>
  </cols>
  <sheetData>
    <row r="1" spans="1:11" ht="15.75">
      <c r="A1" s="8" t="s">
        <v>1</v>
      </c>
      <c r="B1" s="10" t="s">
        <v>26</v>
      </c>
      <c r="C1" s="10"/>
      <c r="D1" s="10"/>
      <c r="E1" s="7"/>
    </row>
    <row r="2" spans="1:11">
      <c r="A2" s="8" t="s">
        <v>50</v>
      </c>
      <c r="B2" s="10" t="s">
        <v>27</v>
      </c>
      <c r="C2" s="10"/>
      <c r="D2" s="10"/>
    </row>
    <row r="3" spans="1:11">
      <c r="A3" s="8" t="s">
        <v>51</v>
      </c>
      <c r="B3" s="9">
        <v>45551</v>
      </c>
      <c r="C3" s="9"/>
      <c r="D3" s="9"/>
    </row>
    <row r="5" spans="1:11">
      <c r="A5" s="6" t="s">
        <v>1</v>
      </c>
      <c r="B5" s="6" t="s">
        <v>3</v>
      </c>
      <c r="C5" s="6" t="s">
        <v>4</v>
      </c>
      <c r="D5" s="6" t="s">
        <v>6</v>
      </c>
      <c r="E5" s="6" t="s">
        <v>7</v>
      </c>
      <c r="F5" s="6" t="s">
        <v>52</v>
      </c>
      <c r="G5" s="6" t="s">
        <v>53</v>
      </c>
      <c r="H5" s="6" t="s">
        <v>54</v>
      </c>
      <c r="I5" s="6" t="s">
        <v>55</v>
      </c>
      <c r="J5" s="6" t="s">
        <v>56</v>
      </c>
      <c r="K5" s="6" t="s">
        <v>57</v>
      </c>
    </row>
    <row r="6" spans="1:11">
      <c r="A6" s="3" t="s">
        <v>26</v>
      </c>
      <c r="B6" s="3" t="s">
        <v>27</v>
      </c>
      <c r="C6" s="3">
        <v>1</v>
      </c>
      <c r="D6" s="3" t="s">
        <v>28</v>
      </c>
      <c r="E6" s="3" t="s">
        <v>29</v>
      </c>
      <c r="F6" s="3" t="s">
        <v>30</v>
      </c>
      <c r="G6" s="3" t="s">
        <v>31</v>
      </c>
      <c r="H6" s="4">
        <v>45409</v>
      </c>
      <c r="I6" s="5">
        <v>7125000</v>
      </c>
      <c r="J6" s="5">
        <f>SUMIF('relatorio - Eleva Cidade Jardim'!E:E,Resumo!C6,'relatorio - Eleva Cidade Jardim'!Y:Y)</f>
        <v>373150.54000000004</v>
      </c>
      <c r="K6" s="5">
        <f ca="1">SUMIFS('relatorio - Eleva Cidade Jardim'!W:W,'relatorio - Eleva Cidade Jardim'!E:E,Resumo!C6,'relatorio - Eleva Cidade Jardim'!Z:Z,"A vencer")</f>
        <v>6445462.6299999934</v>
      </c>
    </row>
    <row r="7" spans="1:11">
      <c r="A7" s="3" t="s">
        <v>26</v>
      </c>
      <c r="B7" s="3" t="s">
        <v>27</v>
      </c>
      <c r="C7" s="3">
        <v>5</v>
      </c>
      <c r="D7" s="3" t="s">
        <v>36</v>
      </c>
      <c r="E7" s="3" t="s">
        <v>37</v>
      </c>
      <c r="F7" s="3" t="s">
        <v>38</v>
      </c>
      <c r="G7" s="3" t="s">
        <v>39</v>
      </c>
      <c r="H7" s="4">
        <v>45540</v>
      </c>
      <c r="I7" s="5">
        <v>6219460</v>
      </c>
      <c r="J7" s="5">
        <f>SUMIF('relatorio - Eleva Cidade Jardim'!E:E,Resumo!C7,'relatorio - Eleva Cidade Jardim'!Y:Y)</f>
        <v>422660</v>
      </c>
      <c r="K7" s="5">
        <f ca="1">SUMIFS('relatorio - Eleva Cidade Jardim'!W:W,'relatorio - Eleva Cidade Jardim'!E:E,Resumo!C7,'relatorio - Eleva Cidade Jardim'!Z:Z,"A vencer")</f>
        <v>5796800</v>
      </c>
    </row>
    <row r="8" spans="1:11">
      <c r="A8" s="3" t="s">
        <v>26</v>
      </c>
      <c r="B8" s="3" t="s">
        <v>27</v>
      </c>
      <c r="C8" s="3">
        <v>4</v>
      </c>
      <c r="D8" s="3" t="s">
        <v>42</v>
      </c>
      <c r="E8" s="3" t="s">
        <v>43</v>
      </c>
      <c r="F8" s="3" t="s">
        <v>44</v>
      </c>
      <c r="G8" s="3" t="s">
        <v>45</v>
      </c>
      <c r="H8" s="4">
        <v>45380</v>
      </c>
      <c r="I8" s="5">
        <v>4869700</v>
      </c>
      <c r="J8" s="5">
        <f>SUMIF('relatorio - Eleva Cidade Jardim'!E:E,Resumo!C8,'relatorio - Eleva Cidade Jardim'!Y:Y)</f>
        <v>543612.9</v>
      </c>
      <c r="K8" s="5">
        <f ca="1">SUMIFS('relatorio - Eleva Cidade Jardim'!W:W,'relatorio - Eleva Cidade Jardim'!E:E,Resumo!C8,'relatorio - Eleva Cidade Jardim'!Z:Z,"A vencer")</f>
        <v>4435079.9600000046</v>
      </c>
    </row>
    <row r="9" spans="1:11">
      <c r="A9" s="3" t="s">
        <v>26</v>
      </c>
      <c r="B9" s="3" t="s">
        <v>27</v>
      </c>
      <c r="C9" s="3">
        <v>2</v>
      </c>
      <c r="D9" s="3" t="s">
        <v>46</v>
      </c>
      <c r="E9" s="3" t="s">
        <v>47</v>
      </c>
      <c r="F9" s="3" t="s">
        <v>48</v>
      </c>
      <c r="G9" s="3" t="s">
        <v>49</v>
      </c>
      <c r="H9" s="4">
        <v>45385</v>
      </c>
      <c r="I9" s="5">
        <v>6576000</v>
      </c>
      <c r="J9" s="5">
        <f>SUMIF('relatorio - Eleva Cidade Jardim'!E:E,Resumo!C9,'relatorio - Eleva Cidade Jardim'!Y:Y)</f>
        <v>776395.35</v>
      </c>
      <c r="K9" s="5">
        <f ca="1">SUMIFS('relatorio - Eleva Cidade Jardim'!W:W,'relatorio - Eleva Cidade Jardim'!E:E,Resumo!C9,'relatorio - Eleva Cidade Jardim'!Z:Z,"A vencer")</f>
        <v>5960763.8299999926</v>
      </c>
    </row>
    <row r="10" spans="1:11">
      <c r="A10" s="3"/>
      <c r="B10" s="3"/>
      <c r="C10" s="3"/>
      <c r="D10" s="3"/>
      <c r="E10" s="3"/>
      <c r="F10" s="3"/>
      <c r="G10" s="3"/>
      <c r="H10" s="4"/>
      <c r="I10" s="5"/>
      <c r="J10" s="5"/>
      <c r="K10" s="5"/>
    </row>
    <row r="11" spans="1:11">
      <c r="A11" s="3"/>
      <c r="B11" s="3"/>
      <c r="C11" s="3"/>
      <c r="D11" s="3"/>
      <c r="E11" s="3"/>
      <c r="F11" s="3"/>
      <c r="G11" s="3"/>
      <c r="H11" s="4"/>
      <c r="I11" s="5"/>
      <c r="J11" s="5"/>
      <c r="K11" s="5"/>
    </row>
    <row r="12" spans="1:11">
      <c r="A12" s="3"/>
      <c r="B12" s="3"/>
      <c r="C12" s="3"/>
      <c r="D12" s="3"/>
      <c r="E12" s="3"/>
      <c r="F12" s="3"/>
      <c r="G12" s="3"/>
      <c r="H12" s="4"/>
      <c r="I12" s="5"/>
      <c r="J12" s="5"/>
      <c r="K12" s="5"/>
    </row>
    <row r="13" spans="1:11">
      <c r="A13" s="3"/>
      <c r="B13" s="3"/>
      <c r="C13" s="3"/>
      <c r="D13" s="3"/>
      <c r="E13" s="3"/>
      <c r="F13" s="3"/>
      <c r="G13" s="3"/>
      <c r="H13" s="4"/>
      <c r="I13" s="5"/>
      <c r="J13" s="5"/>
      <c r="K13" s="5"/>
    </row>
    <row r="14" spans="1:11">
      <c r="A14" s="3"/>
      <c r="B14" s="3"/>
      <c r="C14" s="3"/>
      <c r="D14" s="3"/>
      <c r="E14" s="3"/>
      <c r="F14" s="3"/>
      <c r="G14" s="3"/>
      <c r="H14" s="4"/>
      <c r="I14" s="5"/>
      <c r="J14" s="5"/>
      <c r="K14" s="5"/>
    </row>
    <row r="15" spans="1:11">
      <c r="A15" s="3"/>
      <c r="B15" s="3"/>
      <c r="C15" s="3"/>
      <c r="D15" s="3"/>
      <c r="E15" s="3"/>
      <c r="F15" s="3"/>
      <c r="G15" s="3"/>
      <c r="H15" s="4"/>
      <c r="I15" s="5"/>
      <c r="J15" s="5"/>
      <c r="K15" s="5"/>
    </row>
    <row r="16" spans="1:11">
      <c r="A16" s="3"/>
      <c r="B16" s="3"/>
      <c r="C16" s="3"/>
      <c r="D16" s="3"/>
      <c r="E16" s="3"/>
      <c r="F16" s="3"/>
      <c r="G16" s="3"/>
      <c r="H16" s="4"/>
      <c r="I16" s="5"/>
      <c r="J16" s="5"/>
      <c r="K16" s="5"/>
    </row>
    <row r="17" spans="1:11">
      <c r="A17" s="3"/>
      <c r="B17" s="3"/>
      <c r="C17" s="3"/>
      <c r="D17" s="3"/>
      <c r="E17" s="3"/>
      <c r="F17" s="3"/>
      <c r="G17" s="3"/>
      <c r="H17" s="4"/>
      <c r="I17" s="5"/>
      <c r="J17" s="5"/>
      <c r="K17" s="5"/>
    </row>
    <row r="18" spans="1:11">
      <c r="A18" s="3"/>
      <c r="B18" s="3"/>
      <c r="C18" s="3"/>
      <c r="D18" s="3"/>
      <c r="E18" s="3"/>
      <c r="F18" s="3"/>
      <c r="G18" s="3"/>
      <c r="H18" s="4"/>
      <c r="I18" s="5"/>
      <c r="J18" s="5"/>
      <c r="K18" s="5"/>
    </row>
    <row r="19" spans="1:11">
      <c r="A19" s="3"/>
      <c r="B19" s="3"/>
      <c r="C19" s="3"/>
      <c r="D19" s="3"/>
      <c r="E19" s="3"/>
      <c r="F19" s="3"/>
      <c r="G19" s="3"/>
      <c r="H19" s="4"/>
      <c r="I19" s="5"/>
      <c r="J19" s="5"/>
      <c r="K19" s="5"/>
    </row>
    <row r="20" spans="1:11">
      <c r="A20" s="3"/>
      <c r="B20" s="3"/>
      <c r="C20" s="3"/>
      <c r="D20" s="3"/>
      <c r="E20" s="3"/>
      <c r="F20" s="3"/>
      <c r="G20" s="3"/>
      <c r="H20" s="4"/>
      <c r="I20" s="5"/>
      <c r="J20" s="5"/>
      <c r="K20" s="5"/>
    </row>
    <row r="21" spans="1:11">
      <c r="A21" s="3"/>
      <c r="B21" s="3"/>
      <c r="C21" s="3"/>
      <c r="D21" s="3"/>
      <c r="E21" s="3"/>
      <c r="F21" s="3"/>
      <c r="G21" s="3"/>
      <c r="H21" s="4"/>
      <c r="I21" s="5"/>
      <c r="J21" s="5"/>
      <c r="K21" s="5"/>
    </row>
    <row r="22" spans="1:11">
      <c r="A22" s="3"/>
      <c r="B22" s="3"/>
      <c r="C22" s="3"/>
      <c r="D22" s="3"/>
      <c r="E22" s="3"/>
      <c r="F22" s="3"/>
      <c r="G22" s="3"/>
      <c r="H22" s="4"/>
      <c r="I22" s="5"/>
      <c r="J22" s="5"/>
      <c r="K22" s="5"/>
    </row>
    <row r="23" spans="1:11">
      <c r="A23" s="3"/>
      <c r="B23" s="3"/>
      <c r="C23" s="3"/>
      <c r="D23" s="3"/>
      <c r="E23" s="3"/>
      <c r="F23" s="3"/>
      <c r="G23" s="3"/>
      <c r="H23" s="4"/>
      <c r="I23" s="5"/>
      <c r="J23" s="5"/>
      <c r="K23" s="5"/>
    </row>
    <row r="24" spans="1:11">
      <c r="A24" s="3"/>
      <c r="B24" s="3"/>
      <c r="C24" s="3"/>
      <c r="D24" s="3"/>
      <c r="E24" s="3"/>
      <c r="F24" s="3"/>
      <c r="G24" s="3"/>
      <c r="H24" s="4"/>
      <c r="I24" s="5"/>
      <c r="J24" s="5"/>
      <c r="K24" s="5"/>
    </row>
    <row r="25" spans="1:11">
      <c r="A25" s="3"/>
      <c r="B25" s="3"/>
      <c r="C25" s="3"/>
      <c r="D25" s="3"/>
      <c r="E25" s="3"/>
      <c r="F25" s="3"/>
      <c r="G25" s="3"/>
      <c r="H25" s="4"/>
      <c r="I25" s="5"/>
      <c r="J25" s="5"/>
      <c r="K25" s="5"/>
    </row>
    <row r="26" spans="1:11">
      <c r="A26" s="3"/>
      <c r="B26" s="3"/>
      <c r="C26" s="3"/>
      <c r="D26" s="3"/>
      <c r="E26" s="3"/>
      <c r="F26" s="3"/>
      <c r="G26" s="3"/>
      <c r="H26" s="4"/>
      <c r="I26" s="5"/>
      <c r="J26" s="5"/>
      <c r="K26" s="5"/>
    </row>
    <row r="27" spans="1:11">
      <c r="A27" s="3"/>
      <c r="B27" s="3"/>
      <c r="C27" s="3"/>
      <c r="D27" s="3"/>
      <c r="E27" s="3"/>
      <c r="F27" s="3"/>
      <c r="G27" s="3"/>
      <c r="H27" s="4"/>
      <c r="I27" s="5"/>
      <c r="J27" s="5"/>
      <c r="K27" s="5"/>
    </row>
    <row r="28" spans="1:11">
      <c r="A28" s="3"/>
      <c r="B28" s="3"/>
      <c r="C28" s="3"/>
      <c r="D28" s="3"/>
      <c r="E28" s="3"/>
      <c r="F28" s="3"/>
      <c r="G28" s="3"/>
      <c r="H28" s="4"/>
      <c r="I28" s="5"/>
      <c r="J28" s="5"/>
      <c r="K28" s="5"/>
    </row>
    <row r="29" spans="1:11">
      <c r="A29" s="3"/>
      <c r="B29" s="3"/>
      <c r="C29" s="3"/>
      <c r="D29" s="3"/>
      <c r="E29" s="3"/>
      <c r="F29" s="3"/>
      <c r="G29" s="3"/>
      <c r="H29" s="4"/>
      <c r="I29" s="5"/>
      <c r="J29" s="5"/>
      <c r="K29" s="5"/>
    </row>
    <row r="30" spans="1:11">
      <c r="A30" s="3"/>
      <c r="B30" s="3"/>
      <c r="C30" s="3"/>
      <c r="D30" s="3"/>
      <c r="E30" s="3"/>
      <c r="F30" s="3"/>
      <c r="G30" s="3"/>
      <c r="H30" s="4"/>
      <c r="I30" s="5"/>
      <c r="J30" s="5"/>
      <c r="K30" s="5"/>
    </row>
  </sheetData>
  <mergeCells count="3">
    <mergeCell ref="B3:D3"/>
    <mergeCell ref="B1:D1"/>
    <mergeCell ref="B2:D2"/>
  </mergeCells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689E142B5108D4884CFA215946630CB" ma:contentTypeVersion="19" ma:contentTypeDescription="Crie um novo documento." ma:contentTypeScope="" ma:versionID="c80df2f6fe362e53189caf033b541a03">
  <xsd:schema xmlns:xsd="http://www.w3.org/2001/XMLSchema" xmlns:xs="http://www.w3.org/2001/XMLSchema" xmlns:p="http://schemas.microsoft.com/office/2006/metadata/properties" xmlns:ns2="4550551c-89b5-40ae-8502-3a6cf62f0616" xmlns:ns3="664ae167-ed06-4c05-9aa2-2a3aa633e1a5" targetNamespace="http://schemas.microsoft.com/office/2006/metadata/properties" ma:root="true" ma:fieldsID="e6cfafc4068b68234d4a567dfaf56a9e" ns2:_="" ns3:_="">
    <xsd:import namespace="4550551c-89b5-40ae-8502-3a6cf62f0616"/>
    <xsd:import namespace="664ae167-ed06-4c05-9aa2-2a3aa633e1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OrdemNumerlca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50551c-89b5-40ae-8502-3a6cf62f0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OrdemNumerlca" ma:index="20" nillable="true" ma:displayName="Ordem Numerlca" ma:format="Dropdown" ma:internalName="OrdemNumerlca" ma:percentage="FALSE">
      <xsd:simpleType>
        <xsd:restriction base="dms:Number"/>
      </xsd:simpleType>
    </xsd:element>
    <xsd:element name="lcf76f155ced4ddcb4097134ff3c332f" ma:index="22" nillable="true" ma:taxonomy="true" ma:internalName="lcf76f155ced4ddcb4097134ff3c332f" ma:taxonomyFieldName="MediaServiceImageTags" ma:displayName="Marcações de imagem" ma:readOnly="false" ma:fieldId="{5cf76f15-5ced-4ddc-b409-7134ff3c332f}" ma:taxonomyMulti="true" ma:sspId="07eae183-aee9-469b-8792-e96d6e5d93b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4ae167-ed06-4c05-9aa2-2a3aa633e1a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712a30ce-6551-4675-9f6b-a26882845bae}" ma:internalName="TaxCatchAll" ma:showField="CatchAllData" ma:web="664ae167-ed06-4c05-9aa2-2a3aa633e1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64ae167-ed06-4c05-9aa2-2a3aa633e1a5" xsi:nil="true"/>
    <lcf76f155ced4ddcb4097134ff3c332f xmlns="4550551c-89b5-40ae-8502-3a6cf62f0616">
      <Terms xmlns="http://schemas.microsoft.com/office/infopath/2007/PartnerControls"/>
    </lcf76f155ced4ddcb4097134ff3c332f>
    <OrdemNumerlca xmlns="4550551c-89b5-40ae-8502-3a6cf62f0616" xsi:nil="true"/>
  </documentManagement>
</p:properties>
</file>

<file path=customXml/itemProps1.xml><?xml version="1.0" encoding="utf-8"?>
<ds:datastoreItem xmlns:ds="http://schemas.openxmlformats.org/officeDocument/2006/customXml" ds:itemID="{2765334F-74A4-4CE2-92D8-75650FD41126}"/>
</file>

<file path=customXml/itemProps2.xml><?xml version="1.0" encoding="utf-8"?>
<ds:datastoreItem xmlns:ds="http://schemas.openxmlformats.org/officeDocument/2006/customXml" ds:itemID="{4050E1BB-AF2F-42E9-822F-60CBC34B0B55}"/>
</file>

<file path=customXml/itemProps3.xml><?xml version="1.0" encoding="utf-8"?>
<ds:datastoreItem xmlns:ds="http://schemas.openxmlformats.org/officeDocument/2006/customXml" ds:itemID="{22B0401B-0705-4CA1-ACEE-C8A80BCF545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Gestão Master</cp:lastModifiedBy>
  <cp:revision/>
  <dcterms:created xsi:type="dcterms:W3CDTF">2024-09-16T17:39:23Z</dcterms:created>
  <dcterms:modified xsi:type="dcterms:W3CDTF">2024-10-29T18:30:36Z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0x0101008689E142B5108D4884CFA215946630CB</vt:lpwstr>
  </property>
  <property fmtid="{D5CDD505-2E9C-101B-9397-08002B2CF9AE}" pid="3" name="MediaServiceImageTags">
    <vt:lpwstr/>
  </property>
</Properties>
</file>